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plan N-01" sheetId="1" r:id="rId1"/>
  </sheets>
  <definedNames>
    <definedName name="_xlnm.Print_Area" localSheetId="0">'plan N-01'!$A$1:$K$133</definedName>
  </definedNames>
  <calcPr fullCalcOnLoad="1"/>
</workbook>
</file>

<file path=xl/sharedStrings.xml><?xml version="1.0" encoding="utf-8"?>
<sst xmlns="http://schemas.openxmlformats.org/spreadsheetml/2006/main" count="330" uniqueCount="169">
  <si>
    <t>- czynsze</t>
  </si>
  <si>
    <t>- odpłatność za sale konferencyjne</t>
  </si>
  <si>
    <t>x</t>
  </si>
  <si>
    <t>w tym:</t>
  </si>
  <si>
    <t>- usługi telekomunikacyjne</t>
  </si>
  <si>
    <t>- wynajem lokalu (czynsze)</t>
  </si>
  <si>
    <t>- podatek od nieruchomości</t>
  </si>
  <si>
    <t>- opłata za wieczyste użytkowanie gruntu</t>
  </si>
  <si>
    <t>Ogółem powierzchnia podstawowa</t>
  </si>
  <si>
    <t xml:space="preserve"> - koszty ogólnego zarządu</t>
  </si>
  <si>
    <t xml:space="preserve"> - koszty sprzedaży</t>
  </si>
  <si>
    <t xml:space="preserve"> - wartość sprzedanych towarów i materiałów</t>
  </si>
  <si>
    <t xml:space="preserve"> - umorzenie prawa wieczystego użytkowania gruntu</t>
  </si>
  <si>
    <t xml:space="preserve"> - dotacje z funduszy unijnych i budżetowych</t>
  </si>
  <si>
    <t xml:space="preserve"> - koszty wytworzenia sprzedanych produktów i usług</t>
  </si>
  <si>
    <t>1.2.2</t>
  </si>
  <si>
    <t>2.3</t>
  </si>
  <si>
    <t>2.1</t>
  </si>
  <si>
    <t>2.4</t>
  </si>
  <si>
    <t>2.2</t>
  </si>
  <si>
    <t>I</t>
  </si>
  <si>
    <t>2.2.1</t>
  </si>
  <si>
    <t>Sporządzają wszystkie TJO, które korzystają lub użytkują nieruchomości własne lub należące do majątku własnego FSNT-NOT w Warszawie oraz użytkujące inne nieruchomości (lokale)</t>
  </si>
  <si>
    <t xml:space="preserve">- sprzątanie/ochrona </t>
  </si>
  <si>
    <t>- ubezpieczenia</t>
  </si>
  <si>
    <t>- reprezentacja i reklama</t>
  </si>
  <si>
    <t>- pozostałe</t>
  </si>
  <si>
    <t xml:space="preserve"> - koszty refakturowane na najemców</t>
  </si>
  <si>
    <t>4.2.1</t>
  </si>
  <si>
    <t>Przychody z najmu, dzierżawy i innych form udostępniania nieruchomości</t>
  </si>
  <si>
    <t>• z Działu 1 sprawozdania F-01</t>
  </si>
  <si>
    <t>• z Działu 2 sprawozdania F-01</t>
  </si>
  <si>
    <t>- pozostałe przychody (opłaty za tablice reklam., parkingi, itd.)</t>
  </si>
  <si>
    <t xml:space="preserve">- refundacja kosztów eksploat. (za energię, wodę, gaz, tel., itp.) </t>
  </si>
  <si>
    <t>- dotacje na pokrycie kosztów utrzymania nieruchomości</t>
  </si>
  <si>
    <t>Koszty ogółem  (wg rodzaju) utrzymania nieruchomości</t>
  </si>
  <si>
    <r>
      <t>Koszty utrzymania</t>
    </r>
    <r>
      <rPr>
        <sz val="10"/>
        <rFont val="Arial"/>
        <family val="0"/>
      </rPr>
      <t xml:space="preserve"> </t>
    </r>
    <r>
      <rPr>
        <b/>
        <sz val="10"/>
        <rFont val="Arial CE"/>
        <family val="0"/>
      </rPr>
      <t>nieruchomości</t>
    </r>
    <r>
      <rPr>
        <sz val="10"/>
        <rFont val="Arial"/>
        <family val="0"/>
      </rPr>
      <t xml:space="preserve">  i koszty refakturowane na najemców </t>
    </r>
  </si>
  <si>
    <t>Plan  N-01 FSNT-NOT</t>
  </si>
  <si>
    <t>Plan przychodów, kosztów utrzymania i dochodu z nieruchomości</t>
  </si>
  <si>
    <t>sporządził</t>
  </si>
  <si>
    <t>data</t>
  </si>
  <si>
    <t>na rok</t>
  </si>
  <si>
    <t>prawa wieczystego użytkowania gruntów</t>
  </si>
  <si>
    <t>budynków i budowli</t>
  </si>
  <si>
    <t>urządzeń technicznych wchodzących wsklad nieruchomości</t>
  </si>
  <si>
    <t>środków trwałych stanowiących wyposażenie</t>
  </si>
  <si>
    <r>
      <t xml:space="preserve">inne:  </t>
    </r>
    <r>
      <rPr>
        <sz val="8"/>
        <rFont val="Arial"/>
        <family val="2"/>
      </rPr>
      <t>(określić jakie)</t>
    </r>
  </si>
  <si>
    <r>
      <t xml:space="preserve">- inne:  </t>
    </r>
    <r>
      <rPr>
        <sz val="8"/>
        <rFont val="Arial CE"/>
        <family val="0"/>
      </rPr>
      <t>(określić jakie)</t>
    </r>
  </si>
  <si>
    <r>
      <t xml:space="preserve">Zatrudnienie pracowników administracji obiektu w przeliczeniu na etaty średnio od początku roku          </t>
    </r>
    <r>
      <rPr>
        <sz val="7"/>
        <rFont val="Arial"/>
        <family val="2"/>
      </rPr>
      <t xml:space="preserve">  /z jednym znakiem po przecinku/</t>
    </r>
  </si>
  <si>
    <t>wykonanie</t>
  </si>
  <si>
    <t>plan</t>
  </si>
  <si>
    <t>za</t>
  </si>
  <si>
    <t>rok</t>
  </si>
  <si>
    <t>/plan na</t>
  </si>
  <si>
    <t>/wykonanie</t>
  </si>
  <si>
    <t>I.I</t>
  </si>
  <si>
    <t>I.II</t>
  </si>
  <si>
    <t>I.III</t>
  </si>
  <si>
    <t>I.I.I</t>
  </si>
  <si>
    <t>I.IV</t>
  </si>
  <si>
    <t>I.V</t>
  </si>
  <si>
    <t>II.</t>
  </si>
  <si>
    <t>II.I</t>
  </si>
  <si>
    <t>II.I.I</t>
  </si>
  <si>
    <t>III.</t>
  </si>
  <si>
    <t>IV.</t>
  </si>
  <si>
    <t>V.</t>
  </si>
  <si>
    <t>IV.I</t>
  </si>
  <si>
    <t>IV.II</t>
  </si>
  <si>
    <t>IV.III</t>
  </si>
  <si>
    <t>IV.IV</t>
  </si>
  <si>
    <t>VI.</t>
  </si>
  <si>
    <t>VII.</t>
  </si>
  <si>
    <t>VIII.</t>
  </si>
  <si>
    <t>IX.</t>
  </si>
  <si>
    <t>VII.I</t>
  </si>
  <si>
    <t>VII.II</t>
  </si>
  <si>
    <t>VII.III</t>
  </si>
  <si>
    <t>VII.IV</t>
  </si>
  <si>
    <t>VII.V</t>
  </si>
  <si>
    <t>VII.VI.</t>
  </si>
  <si>
    <t>X.</t>
  </si>
  <si>
    <t>X.I</t>
  </si>
  <si>
    <t>X.II</t>
  </si>
  <si>
    <t>XI.</t>
  </si>
  <si>
    <t>XII.</t>
  </si>
  <si>
    <t>XIII.</t>
  </si>
  <si>
    <t>XIV.</t>
  </si>
  <si>
    <t>XV.</t>
  </si>
  <si>
    <t>XV.I</t>
  </si>
  <si>
    <t>XV.II</t>
  </si>
  <si>
    <t>XV.III</t>
  </si>
  <si>
    <t>XV.IV.</t>
  </si>
  <si>
    <t>XV.IV.I</t>
  </si>
  <si>
    <t>XV.IV.II</t>
  </si>
  <si>
    <t>XVI.</t>
  </si>
  <si>
    <t>XVII.</t>
  </si>
  <si>
    <t>XVIII.</t>
  </si>
  <si>
    <t>XIX.</t>
  </si>
  <si>
    <t>XX.</t>
  </si>
  <si>
    <t>XXI.</t>
  </si>
  <si>
    <t>XXII.</t>
  </si>
  <si>
    <t>XXIII.</t>
  </si>
  <si>
    <t>XXIV.</t>
  </si>
  <si>
    <t>XXV.</t>
  </si>
  <si>
    <t>XXVI.</t>
  </si>
  <si>
    <t>XXVII.</t>
  </si>
  <si>
    <t>XXVIII.</t>
  </si>
  <si>
    <t>XXIX.</t>
  </si>
  <si>
    <t>XXX.</t>
  </si>
  <si>
    <t>XXXI.</t>
  </si>
  <si>
    <t>XXXII.</t>
  </si>
  <si>
    <t>XXXIII.</t>
  </si>
  <si>
    <t>XXXIV.</t>
  </si>
  <si>
    <t>XXXV.</t>
  </si>
  <si>
    <t>nr wiersza           z F-01              FSNT-NOT</t>
  </si>
  <si>
    <t>nr wiersza                z F-01                     FSNT-NOT</t>
  </si>
  <si>
    <t>Z wiersza XX przypada na powierzchnię niezagospodarowaną</t>
  </si>
  <si>
    <t>Z wiersza XX przypada na  powierzchnię udostępnioną SNT</t>
  </si>
  <si>
    <t>Z wiersza XX przypada na pow. przeznacz. do wynajmu innym kontrah.</t>
  </si>
  <si>
    <t xml:space="preserve">    w tym od SNT</t>
  </si>
  <si>
    <r>
      <t xml:space="preserve">Zatrudnienie pracowników administracji obiektu w przeliczeniu na etaty                     wg stanu na koniec okresu          </t>
    </r>
    <r>
      <rPr>
        <sz val="7"/>
        <rFont val="Arial"/>
        <family val="2"/>
      </rPr>
      <t xml:space="preserve">  /z jednym znakiem po przecinku/</t>
    </r>
  </si>
  <si>
    <t>XXI.I</t>
  </si>
  <si>
    <r>
      <t>pełne m</t>
    </r>
    <r>
      <rPr>
        <b/>
        <vertAlign val="superscript"/>
        <sz val="9"/>
        <rFont val="Arial CE"/>
        <family val="0"/>
      </rPr>
      <t>2</t>
    </r>
    <r>
      <rPr>
        <b/>
        <sz val="9"/>
        <rFont val="Arial CE"/>
        <family val="0"/>
      </rPr>
      <t xml:space="preserve"> /                          pełna liczba</t>
    </r>
  </si>
  <si>
    <r>
      <t xml:space="preserve">• </t>
    </r>
    <r>
      <rPr>
        <b/>
        <sz val="16"/>
        <rFont val="Arial CE"/>
        <family val="0"/>
      </rPr>
      <t xml:space="preserve"> Informacje dodatkowe</t>
    </r>
  </si>
  <si>
    <r>
      <t xml:space="preserve">• </t>
    </r>
    <r>
      <rPr>
        <b/>
        <sz val="16"/>
        <rFont val="Arial CE"/>
        <family val="0"/>
      </rPr>
      <t xml:space="preserve"> Ustalenie dochodu z nieruchomości</t>
    </r>
  </si>
  <si>
    <r>
      <t xml:space="preserve"> - wskaźnik narzutu kosztów ogólnego zarządu</t>
    </r>
    <r>
      <rPr>
        <sz val="10"/>
        <rFont val="Arial"/>
        <family val="0"/>
      </rPr>
      <t xml:space="preserve">   (XXIV : XXXI)</t>
    </r>
  </si>
  <si>
    <r>
      <t xml:space="preserve">• Ustalenie wskaźnika                                            </t>
    </r>
    <r>
      <rPr>
        <b/>
        <sz val="16"/>
        <color indexed="9"/>
        <rFont val="Arial"/>
        <family val="2"/>
      </rPr>
      <t xml:space="preserve">  . </t>
    </r>
    <r>
      <rPr>
        <b/>
        <sz val="16"/>
        <rFont val="Arial"/>
        <family val="2"/>
      </rPr>
      <t xml:space="preserve">   narzutu kosztów ogólnego zarządu </t>
    </r>
  </si>
  <si>
    <t>wpisać którego roku sprawozdanie dotyczy</t>
  </si>
  <si>
    <t>Wpisać nazwę jednostki sprawozdawczej</t>
  </si>
  <si>
    <t>na</t>
  </si>
  <si>
    <t>plan na</t>
  </si>
  <si>
    <t>Należy wpisać dane z zatwierdzonego planu na rok ubiegły, wykonanie za rok ubiegły oraz zatwierdzony plan na rok, którego sprawozdanie dotyczy (w tys. zł)</t>
  </si>
  <si>
    <t xml:space="preserve">                   liczba miesięcy utrzymywania się pustostanu </t>
  </si>
  <si>
    <t>I.II.I</t>
  </si>
  <si>
    <t>I.III.I</t>
  </si>
  <si>
    <t>I.IV.I</t>
  </si>
  <si>
    <t>I.V.I</t>
  </si>
  <si>
    <t>Amortyzacja obciążająca koszty nieruchomości</t>
  </si>
  <si>
    <t>Zużycie materiałów</t>
  </si>
  <si>
    <t>Zużycie energii, gazu, c.o. i wody</t>
  </si>
  <si>
    <t>Usługi obce</t>
  </si>
  <si>
    <t>Usługi remontowe w zakresie nieruchomości</t>
  </si>
  <si>
    <t>Naprawy i konserwacje</t>
  </si>
  <si>
    <t>Podatki i opłaty</t>
  </si>
  <si>
    <t>Wynagrodzenia z tytułu umowy o pracę administracji budynku</t>
  </si>
  <si>
    <t>Pozostałe wynagrodzenia</t>
  </si>
  <si>
    <t>Świadczenia na rzecz pracowników</t>
  </si>
  <si>
    <t>Opłata majątkowa na rzecz FSNT-NOT za korzystanie z nieruchomości</t>
  </si>
  <si>
    <t>Pozostałe koszty</t>
  </si>
  <si>
    <r>
      <t xml:space="preserve"> - podstawa rozliczenia kosztów ogólnego zarządu </t>
    </r>
    <r>
      <rPr>
        <sz val="10"/>
        <rFont val="Arial"/>
        <family val="0"/>
      </rPr>
      <t xml:space="preserve">                                                         </t>
    </r>
    <r>
      <rPr>
        <sz val="10"/>
        <color indexed="9"/>
        <rFont val="Arial"/>
        <family val="2"/>
      </rPr>
      <t xml:space="preserve">   .    </t>
    </r>
    <r>
      <rPr>
        <sz val="10"/>
        <rFont val="Arial"/>
        <family val="0"/>
      </rPr>
      <t xml:space="preserve">    (XXV + XXVI - XXVII - XXVIII - XXIX - XXX)</t>
    </r>
  </si>
  <si>
    <r>
      <t>Koszt własny usług najmu i dzierżawy</t>
    </r>
    <r>
      <rPr>
        <sz val="10"/>
        <rFont val="Arial CE"/>
        <family val="0"/>
      </rPr>
      <t xml:space="preserve">    (XXXIII + XXXIV)</t>
    </r>
  </si>
  <si>
    <t>XXXVI.</t>
  </si>
  <si>
    <r>
      <t xml:space="preserve">Dochód z nieruchomości </t>
    </r>
    <r>
      <rPr>
        <sz val="10"/>
        <rFont val="Arial CE"/>
        <family val="0"/>
      </rPr>
      <t xml:space="preserve">  (I - XXXV)</t>
    </r>
  </si>
  <si>
    <t>Powierzchnia przeznaczona na działalność własną i do wynajmu</t>
  </si>
  <si>
    <t xml:space="preserve">w tym koszty ujęte w czynszu refakturowane na najemców </t>
  </si>
  <si>
    <r>
      <t xml:space="preserve">Koszty utrzymania obiektu stanowiące TKW                                            sprzedanych usług najmu  </t>
    </r>
    <r>
      <rPr>
        <sz val="10"/>
        <rFont val="Arial CE"/>
        <family val="0"/>
      </rPr>
      <t>[((XXII + XXIII)/XX) x (II-II.I)+II.I]</t>
    </r>
  </si>
  <si>
    <r>
      <t xml:space="preserve">Narzut kosztów ogólnego zarządu  </t>
    </r>
    <r>
      <rPr>
        <sz val="10"/>
        <rFont val="Arial CE"/>
        <family val="0"/>
      </rPr>
      <t xml:space="preserve">  [((XXII + XXIII)/XX) x (II-II.I) x XXXII]</t>
    </r>
  </si>
  <si>
    <t>XVIII.I</t>
  </si>
  <si>
    <t>XVIII.I.I</t>
  </si>
  <si>
    <t>XVIII.I.II</t>
  </si>
  <si>
    <t>XVIII.I.III</t>
  </si>
  <si>
    <t>XVIII.I.IV</t>
  </si>
  <si>
    <t>XVIII.I.V</t>
  </si>
  <si>
    <t>XVIII.I.VI</t>
  </si>
  <si>
    <t>XVIII.I.VII</t>
  </si>
  <si>
    <t>XVIII.I.VIII</t>
  </si>
  <si>
    <t>XVIII.I.IX</t>
  </si>
  <si>
    <r>
      <t>Nakłady inwestycyjne na ulepszenie budynku łącznie (w tys. zł)                     (</t>
    </r>
    <r>
      <rPr>
        <sz val="9"/>
        <rFont val="Arial"/>
        <family val="2"/>
      </rPr>
      <t>Jeśli nakłady inwestycyjne występują określić jakie i podać kwoty)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</si>
</sst>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  <numFmt numFmtId="166" formatCode="0.0"/>
  </numFmts>
  <fonts count="67">
    <font>
      <sz val="10"/>
      <name val="Arial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i/>
      <sz val="13"/>
      <color indexed="16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b/>
      <vertAlign val="superscript"/>
      <sz val="9"/>
      <name val="Arial CE"/>
      <family val="0"/>
    </font>
    <font>
      <b/>
      <sz val="16"/>
      <name val="Arial CE"/>
      <family val="0"/>
    </font>
    <font>
      <b/>
      <sz val="10"/>
      <name val="Arial"/>
      <family val="2"/>
    </font>
    <font>
      <b/>
      <i/>
      <sz val="12"/>
      <name val="Arial CE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8"/>
      <name val="Arial CE"/>
      <family val="0"/>
    </font>
    <font>
      <sz val="18"/>
      <name val="Arial"/>
      <family val="2"/>
    </font>
    <font>
      <b/>
      <sz val="14"/>
      <name val="Arial"/>
      <family val="2"/>
    </font>
    <font>
      <b/>
      <i/>
      <sz val="1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8"/>
      <name val="Arial CE"/>
      <family val="0"/>
    </font>
    <font>
      <sz val="16"/>
      <name val="Arial"/>
      <family val="2"/>
    </font>
    <font>
      <b/>
      <sz val="16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hair"/>
      <top style="thin"/>
      <bottom style="double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medium"/>
    </border>
    <border>
      <left style="medium"/>
      <right style="hair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uble"/>
      <bottom style="medium"/>
    </border>
    <border>
      <left style="medium">
        <color indexed="8"/>
      </left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medium"/>
      <top style="thin"/>
      <bottom style="thin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 style="double"/>
      <top style="double"/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dotted"/>
    </border>
    <border>
      <left style="thin"/>
      <right style="thin"/>
      <top style="dotted"/>
      <bottom style="hair"/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medium"/>
      <right>
        <color indexed="63"/>
      </right>
      <top style="dotted"/>
      <bottom style="hair"/>
    </border>
    <border>
      <left style="medium"/>
      <right style="medium"/>
      <top style="dotted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dotted"/>
      <bottom style="hair"/>
    </border>
    <border>
      <left style="thin"/>
      <right style="thin"/>
      <top style="double"/>
      <bottom style="thin"/>
    </border>
    <border>
      <left style="medium"/>
      <right style="hair"/>
      <top style="double"/>
      <bottom style="thin"/>
    </border>
    <border>
      <left style="medium"/>
      <right style="hair"/>
      <top style="thin"/>
      <bottom style="dotted"/>
    </border>
    <border>
      <left style="medium"/>
      <right style="thin"/>
      <top style="dotted"/>
      <bottom style="hair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0" fillId="33" borderId="0" xfId="0" applyFill="1" applyAlignment="1">
      <alignment vertical="center" wrapText="1"/>
    </xf>
    <xf numFmtId="0" fontId="1" fillId="33" borderId="0" xfId="0" applyFont="1" applyFill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8" fillId="0" borderId="12" xfId="0" applyNumberFormat="1" applyFont="1" applyBorder="1" applyAlignment="1" applyProtection="1">
      <alignment horizontal="right" vertical="center" wrapText="1"/>
      <protection locked="0"/>
    </xf>
    <xf numFmtId="4" fontId="8" fillId="0" borderId="0" xfId="0" applyNumberFormat="1" applyFont="1" applyBorder="1" applyAlignment="1" applyProtection="1">
      <alignment horizontal="right" vertical="center" wrapText="1"/>
      <protection locked="0"/>
    </xf>
    <xf numFmtId="0" fontId="3" fillId="33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4" fontId="8" fillId="0" borderId="14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15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 vertical="top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>
      <alignment horizontal="left" vertical="center" wrapText="1"/>
    </xf>
    <xf numFmtId="1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0" fontId="3" fillId="33" borderId="17" xfId="0" applyFont="1" applyFill="1" applyBorder="1" applyAlignment="1">
      <alignment horizontal="center" vertical="center" wrapText="1"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33" borderId="21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Fill="1" applyBorder="1" applyAlignment="1">
      <alignment/>
    </xf>
    <xf numFmtId="4" fontId="8" fillId="0" borderId="23" xfId="0" applyNumberFormat="1" applyFont="1" applyBorder="1" applyAlignment="1" applyProtection="1">
      <alignment horizontal="right" vertical="center" wrapText="1"/>
      <protection locked="0"/>
    </xf>
    <xf numFmtId="0" fontId="3" fillId="33" borderId="22" xfId="0" applyFont="1" applyFill="1" applyBorder="1" applyAlignment="1">
      <alignment horizontal="center" vertical="center" wrapText="1"/>
    </xf>
    <xf numFmtId="4" fontId="8" fillId="0" borderId="24" xfId="0" applyNumberFormat="1" applyFont="1" applyBorder="1" applyAlignment="1" applyProtection="1">
      <alignment horizontal="right" vertical="center" wrapText="1"/>
      <protection locked="0"/>
    </xf>
    <xf numFmtId="4" fontId="9" fillId="0" borderId="25" xfId="0" applyNumberFormat="1" applyFont="1" applyBorder="1" applyAlignment="1" applyProtection="1">
      <alignment horizontal="right" vertical="center" wrapText="1"/>
      <protection locked="0"/>
    </xf>
    <xf numFmtId="4" fontId="0" fillId="0" borderId="14" xfId="0" applyNumberFormat="1" applyFill="1" applyBorder="1" applyAlignment="1" applyProtection="1">
      <alignment horizontal="right" vertical="center" wrapText="1"/>
      <protection locked="0"/>
    </xf>
    <xf numFmtId="4" fontId="9" fillId="0" borderId="26" xfId="0" applyNumberFormat="1" applyFont="1" applyBorder="1" applyAlignment="1" applyProtection="1">
      <alignment horizontal="right" vertical="center" wrapText="1"/>
      <protection locked="0"/>
    </xf>
    <xf numFmtId="4" fontId="0" fillId="0" borderId="14" xfId="0" applyNumberFormat="1" applyFill="1" applyBorder="1" applyAlignment="1">
      <alignment horizontal="center" vertical="center" wrapText="1"/>
    </xf>
    <xf numFmtId="4" fontId="9" fillId="0" borderId="27" xfId="0" applyNumberFormat="1" applyFont="1" applyBorder="1" applyAlignment="1" applyProtection="1">
      <alignment horizontal="right" vertical="center" wrapText="1"/>
      <protection locked="0"/>
    </xf>
    <xf numFmtId="4" fontId="8" fillId="0" borderId="25" xfId="0" applyNumberFormat="1" applyFont="1" applyBorder="1" applyAlignment="1" applyProtection="1">
      <alignment horizontal="right" vertical="center" wrapText="1"/>
      <protection locked="0"/>
    </xf>
    <xf numFmtId="4" fontId="9" fillId="0" borderId="24" xfId="0" applyNumberFormat="1" applyFont="1" applyBorder="1" applyAlignment="1" applyProtection="1">
      <alignment horizontal="right" vertical="center" wrapText="1"/>
      <protection locked="0"/>
    </xf>
    <xf numFmtId="4" fontId="9" fillId="0" borderId="26" xfId="0" applyNumberFormat="1" applyFont="1" applyFill="1" applyBorder="1" applyAlignment="1" applyProtection="1">
      <alignment horizontal="right" vertical="center" wrapText="1"/>
      <protection locked="0"/>
    </xf>
    <xf numFmtId="4" fontId="1" fillId="34" borderId="28" xfId="0" applyNumberFormat="1" applyFont="1" applyFill="1" applyBorder="1" applyAlignment="1">
      <alignment horizontal="right" vertical="center" wrapText="1"/>
    </xf>
    <xf numFmtId="4" fontId="1" fillId="34" borderId="29" xfId="0" applyNumberFormat="1" applyFont="1" applyFill="1" applyBorder="1" applyAlignment="1">
      <alignment horizontal="center" vertical="center" wrapText="1"/>
    </xf>
    <xf numFmtId="164" fontId="1" fillId="34" borderId="30" xfId="0" applyNumberFormat="1" applyFont="1" applyFill="1" applyBorder="1" applyAlignment="1">
      <alignment horizontal="center" vertical="center" wrapText="1"/>
    </xf>
    <xf numFmtId="164" fontId="1" fillId="34" borderId="31" xfId="0" applyNumberFormat="1" applyFont="1" applyFill="1" applyBorder="1" applyAlignment="1">
      <alignment horizontal="center" vertical="center" wrapText="1"/>
    </xf>
    <xf numFmtId="165" fontId="1" fillId="34" borderId="26" xfId="0" applyNumberFormat="1" applyFont="1" applyFill="1" applyBorder="1" applyAlignment="1">
      <alignment horizontal="right" vertical="center" wrapText="1"/>
    </xf>
    <xf numFmtId="165" fontId="1" fillId="34" borderId="32" xfId="0" applyNumberFormat="1" applyFont="1" applyFill="1" applyBorder="1" applyAlignment="1">
      <alignment horizontal="right" vertical="center" wrapText="1"/>
    </xf>
    <xf numFmtId="165" fontId="1" fillId="34" borderId="33" xfId="0" applyNumberFormat="1" applyFont="1" applyFill="1" applyBorder="1" applyAlignment="1">
      <alignment horizontal="right" vertical="center" wrapText="1"/>
    </xf>
    <xf numFmtId="165" fontId="1" fillId="34" borderId="34" xfId="0" applyNumberFormat="1" applyFont="1" applyFill="1" applyBorder="1" applyAlignment="1">
      <alignment horizontal="right" vertical="center" wrapText="1"/>
    </xf>
    <xf numFmtId="165" fontId="1" fillId="34" borderId="35" xfId="0" applyNumberFormat="1" applyFont="1" applyFill="1" applyBorder="1" applyAlignment="1">
      <alignment horizontal="right" vertical="center" wrapText="1"/>
    </xf>
    <xf numFmtId="165" fontId="1" fillId="34" borderId="36" xfId="0" applyNumberFormat="1" applyFont="1" applyFill="1" applyBorder="1" applyAlignment="1">
      <alignment horizontal="right" vertical="center" wrapText="1"/>
    </xf>
    <xf numFmtId="165" fontId="1" fillId="34" borderId="37" xfId="0" applyNumberFormat="1" applyFont="1" applyFill="1" applyBorder="1" applyAlignment="1">
      <alignment horizontal="right" vertical="center" wrapText="1"/>
    </xf>
    <xf numFmtId="165" fontId="1" fillId="34" borderId="38" xfId="0" applyNumberFormat="1" applyFont="1" applyFill="1" applyBorder="1" applyAlignment="1">
      <alignment horizontal="right" vertical="center" wrapText="1"/>
    </xf>
    <xf numFmtId="165" fontId="1" fillId="34" borderId="13" xfId="0" applyNumberFormat="1" applyFont="1" applyFill="1" applyBorder="1" applyAlignment="1">
      <alignment horizontal="right" vertical="center" wrapText="1"/>
    </xf>
    <xf numFmtId="165" fontId="1" fillId="34" borderId="14" xfId="0" applyNumberFormat="1" applyFont="1" applyFill="1" applyBorder="1" applyAlignment="1">
      <alignment horizontal="right" vertical="center" wrapText="1"/>
    </xf>
    <xf numFmtId="165" fontId="1" fillId="34" borderId="39" xfId="0" applyNumberFormat="1" applyFont="1" applyFill="1" applyBorder="1" applyAlignment="1">
      <alignment horizontal="right" vertical="center" wrapText="1"/>
    </xf>
    <xf numFmtId="165" fontId="1" fillId="34" borderId="25" xfId="0" applyNumberFormat="1" applyFont="1" applyFill="1" applyBorder="1" applyAlignment="1">
      <alignment horizontal="right" vertical="center" wrapText="1"/>
    </xf>
    <xf numFmtId="165" fontId="1" fillId="34" borderId="40" xfId="0" applyNumberFormat="1" applyFont="1" applyFill="1" applyBorder="1" applyAlignment="1">
      <alignment horizontal="right" vertical="center" wrapText="1"/>
    </xf>
    <xf numFmtId="165" fontId="1" fillId="34" borderId="41" xfId="0" applyNumberFormat="1" applyFont="1" applyFill="1" applyBorder="1" applyAlignment="1">
      <alignment horizontal="right" vertical="center" wrapText="1"/>
    </xf>
    <xf numFmtId="165" fontId="1" fillId="34" borderId="42" xfId="0" applyNumberFormat="1" applyFont="1" applyFill="1" applyBorder="1" applyAlignment="1">
      <alignment horizontal="right" vertical="center" wrapText="1"/>
    </xf>
    <xf numFmtId="165" fontId="1" fillId="34" borderId="43" xfId="0" applyNumberFormat="1" applyFont="1" applyFill="1" applyBorder="1" applyAlignment="1">
      <alignment horizontal="right" vertical="center" wrapText="1"/>
    </xf>
    <xf numFmtId="165" fontId="1" fillId="34" borderId="44" xfId="0" applyNumberFormat="1" applyFont="1" applyFill="1" applyBorder="1" applyAlignment="1">
      <alignment horizontal="right" vertical="center" wrapText="1"/>
    </xf>
    <xf numFmtId="165" fontId="1" fillId="34" borderId="45" xfId="0" applyNumberFormat="1" applyFont="1" applyFill="1" applyBorder="1" applyAlignment="1">
      <alignment horizontal="right" vertical="center" wrapText="1"/>
    </xf>
    <xf numFmtId="165" fontId="1" fillId="34" borderId="30" xfId="0" applyNumberFormat="1" applyFont="1" applyFill="1" applyBorder="1" applyAlignment="1">
      <alignment horizontal="right" vertical="center" wrapText="1"/>
    </xf>
    <xf numFmtId="165" fontId="1" fillId="34" borderId="46" xfId="0" applyNumberFormat="1" applyFont="1" applyFill="1" applyBorder="1" applyAlignment="1">
      <alignment horizontal="right" vertical="center" wrapText="1"/>
    </xf>
    <xf numFmtId="165" fontId="1" fillId="34" borderId="31" xfId="0" applyNumberFormat="1" applyFont="1" applyFill="1" applyBorder="1" applyAlignment="1">
      <alignment horizontal="right" vertical="center" wrapText="1"/>
    </xf>
    <xf numFmtId="165" fontId="1" fillId="34" borderId="21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" fontId="28" fillId="0" borderId="0" xfId="0" applyNumberFormat="1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 horizontal="right" wrapText="1"/>
    </xf>
    <xf numFmtId="0" fontId="14" fillId="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11" fillId="33" borderId="0" xfId="0" applyFont="1" applyFill="1" applyAlignment="1">
      <alignment horizontal="left" vertical="center" wrapText="1"/>
    </xf>
    <xf numFmtId="165" fontId="1" fillId="34" borderId="48" xfId="0" applyNumberFormat="1" applyFont="1" applyFill="1" applyBorder="1" applyAlignment="1">
      <alignment horizontal="right" vertical="center" wrapText="1"/>
    </xf>
    <xf numFmtId="165" fontId="1" fillId="34" borderId="17" xfId="0" applyNumberFormat="1" applyFont="1" applyFill="1" applyBorder="1" applyAlignment="1">
      <alignment horizontal="right" vertical="center" wrapText="1"/>
    </xf>
    <xf numFmtId="165" fontId="1" fillId="34" borderId="24" xfId="0" applyNumberFormat="1" applyFont="1" applyFill="1" applyBorder="1" applyAlignment="1">
      <alignment horizontal="right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8" fillId="0" borderId="49" xfId="0" applyNumberFormat="1" applyFont="1" applyBorder="1" applyAlignment="1" applyProtection="1">
      <alignment horizontal="right" vertical="center" wrapText="1"/>
      <protection locked="0"/>
    </xf>
    <xf numFmtId="4" fontId="8" fillId="0" borderId="50" xfId="0" applyNumberFormat="1" applyFont="1" applyBorder="1" applyAlignment="1" applyProtection="1">
      <alignment horizontal="right" vertical="center" wrapText="1"/>
      <protection locked="0"/>
    </xf>
    <xf numFmtId="4" fontId="8" fillId="0" borderId="51" xfId="0" applyNumberFormat="1" applyFont="1" applyBorder="1" applyAlignment="1" applyProtection="1">
      <alignment horizontal="right" vertical="center" wrapText="1"/>
      <protection locked="0"/>
    </xf>
    <xf numFmtId="4" fontId="8" fillId="0" borderId="52" xfId="0" applyNumberFormat="1" applyFont="1" applyBorder="1" applyAlignment="1" applyProtection="1">
      <alignment horizontal="right" vertical="center" wrapText="1"/>
      <protection locked="0"/>
    </xf>
    <xf numFmtId="4" fontId="8" fillId="0" borderId="53" xfId="0" applyNumberFormat="1" applyFont="1" applyBorder="1" applyAlignment="1" applyProtection="1">
      <alignment horizontal="right" vertical="center" wrapText="1"/>
      <protection locked="0"/>
    </xf>
    <xf numFmtId="4" fontId="8" fillId="0" borderId="54" xfId="0" applyNumberFormat="1" applyFont="1" applyBorder="1" applyAlignment="1" applyProtection="1">
      <alignment horizontal="right" vertical="center" wrapText="1"/>
      <protection locked="0"/>
    </xf>
    <xf numFmtId="4" fontId="8" fillId="0" borderId="55" xfId="0" applyNumberFormat="1" applyFont="1" applyBorder="1" applyAlignment="1" applyProtection="1">
      <alignment horizontal="right" vertical="center" wrapText="1"/>
      <protection locked="0"/>
    </xf>
    <xf numFmtId="0" fontId="3" fillId="33" borderId="56" xfId="0" applyFont="1" applyFill="1" applyBorder="1" applyAlignment="1">
      <alignment horizontal="center" vertical="center" wrapText="1"/>
    </xf>
    <xf numFmtId="4" fontId="1" fillId="34" borderId="49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57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19" xfId="0" applyFill="1" applyBorder="1" applyAlignment="1">
      <alignment vertical="center" wrapText="1"/>
    </xf>
    <xf numFmtId="4" fontId="8" fillId="0" borderId="55" xfId="0" applyNumberFormat="1" applyFont="1" applyFill="1" applyBorder="1" applyAlignment="1" applyProtection="1">
      <alignment horizontal="right" vertical="center" wrapText="1"/>
      <protection locked="0"/>
    </xf>
    <xf numFmtId="164" fontId="9" fillId="33" borderId="42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58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 applyProtection="1">
      <alignment horizontal="right" vertical="center" wrapText="1"/>
      <protection locked="0"/>
    </xf>
    <xf numFmtId="0" fontId="18" fillId="0" borderId="0" xfId="0" applyFont="1" applyBorder="1" applyAlignment="1">
      <alignment horizontal="center" vertical="center"/>
    </xf>
    <xf numFmtId="0" fontId="18" fillId="0" borderId="59" xfId="0" applyNumberFormat="1" applyFont="1" applyFill="1" applyBorder="1" applyAlignment="1" applyProtection="1">
      <alignment horizontal="center" vertical="center"/>
      <protection/>
    </xf>
    <xf numFmtId="0" fontId="17" fillId="0" borderId="60" xfId="0" applyFont="1" applyBorder="1" applyAlignment="1">
      <alignment horizontal="center" wrapText="1"/>
    </xf>
    <xf numFmtId="0" fontId="17" fillId="0" borderId="61" xfId="0" applyFont="1" applyBorder="1" applyAlignment="1">
      <alignment horizontal="center" wrapText="1"/>
    </xf>
    <xf numFmtId="0" fontId="1" fillId="0" borderId="62" xfId="0" applyFont="1" applyBorder="1" applyAlignment="1">
      <alignment horizontal="center" vertical="center" wrapText="1"/>
    </xf>
    <xf numFmtId="164" fontId="9" fillId="33" borderId="63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36" xfId="0" applyFont="1" applyFill="1" applyBorder="1" applyAlignment="1">
      <alignment horizontal="center" vertical="center" wrapText="1"/>
    </xf>
    <xf numFmtId="4" fontId="1" fillId="34" borderId="64" xfId="0" applyNumberFormat="1" applyFont="1" applyFill="1" applyBorder="1" applyAlignment="1">
      <alignment horizontal="right" vertical="center" wrapText="1"/>
    </xf>
    <xf numFmtId="0" fontId="7" fillId="33" borderId="16" xfId="0" applyFont="1" applyFill="1" applyBorder="1" applyAlignment="1">
      <alignment horizontal="center" vertical="center" textRotation="90" wrapText="1"/>
    </xf>
    <xf numFmtId="0" fontId="12" fillId="33" borderId="0" xfId="0" applyFont="1" applyFill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12" fillId="0" borderId="65" xfId="0" applyFont="1" applyBorder="1" applyAlignment="1">
      <alignment vertical="center"/>
    </xf>
    <xf numFmtId="0" fontId="12" fillId="0" borderId="66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2" fillId="0" borderId="16" xfId="0" applyFont="1" applyBorder="1" applyAlignment="1">
      <alignment/>
    </xf>
    <xf numFmtId="0" fontId="12" fillId="0" borderId="67" xfId="0" applyFont="1" applyBorder="1" applyAlignment="1">
      <alignment vertical="center"/>
    </xf>
    <xf numFmtId="0" fontId="12" fillId="0" borderId="65" xfId="0" applyFont="1" applyFill="1" applyBorder="1" applyAlignment="1">
      <alignment vertical="center"/>
    </xf>
    <xf numFmtId="0" fontId="12" fillId="0" borderId="68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69" xfId="0" applyFont="1" applyBorder="1" applyAlignment="1">
      <alignment vertical="center"/>
    </xf>
    <xf numFmtId="0" fontId="12" fillId="0" borderId="70" xfId="0" applyFont="1" applyBorder="1" applyAlignment="1">
      <alignment vertical="center"/>
    </xf>
    <xf numFmtId="0" fontId="12" fillId="0" borderId="71" xfId="0" applyFont="1" applyBorder="1" applyAlignment="1">
      <alignment vertical="center"/>
    </xf>
    <xf numFmtId="0" fontId="12" fillId="0" borderId="72" xfId="0" applyFont="1" applyBorder="1" applyAlignment="1">
      <alignment vertical="center"/>
    </xf>
    <xf numFmtId="0" fontId="0" fillId="33" borderId="73" xfId="0" applyFill="1" applyBorder="1" applyAlignment="1">
      <alignment horizontal="left" vertical="center" wrapText="1"/>
    </xf>
    <xf numFmtId="0" fontId="0" fillId="33" borderId="74" xfId="0" applyFill="1" applyBorder="1" applyAlignment="1">
      <alignment horizontal="left" vertical="center" wrapText="1"/>
    </xf>
    <xf numFmtId="0" fontId="0" fillId="33" borderId="75" xfId="0" applyFill="1" applyBorder="1" applyAlignment="1">
      <alignment horizontal="left" vertical="center" wrapText="1"/>
    </xf>
    <xf numFmtId="4" fontId="9" fillId="0" borderId="76" xfId="0" applyNumberFormat="1" applyFont="1" applyBorder="1" applyAlignment="1" applyProtection="1">
      <alignment horizontal="right" vertical="center" wrapText="1"/>
      <protection locked="0"/>
    </xf>
    <xf numFmtId="4" fontId="9" fillId="0" borderId="77" xfId="0" applyNumberFormat="1" applyFont="1" applyBorder="1" applyAlignment="1" applyProtection="1">
      <alignment horizontal="right" vertical="center" wrapText="1"/>
      <protection locked="0"/>
    </xf>
    <xf numFmtId="0" fontId="12" fillId="0" borderId="78" xfId="0" applyFont="1" applyBorder="1" applyAlignment="1">
      <alignment vertical="center"/>
    </xf>
    <xf numFmtId="0" fontId="12" fillId="0" borderId="70" xfId="0" applyFont="1" applyFill="1" applyBorder="1" applyAlignment="1">
      <alignment vertical="center"/>
    </xf>
    <xf numFmtId="4" fontId="0" fillId="0" borderId="52" xfId="0" applyNumberFormat="1" applyFill="1" applyBorder="1" applyAlignment="1">
      <alignment horizontal="center" vertical="center" wrapText="1"/>
    </xf>
    <xf numFmtId="0" fontId="12" fillId="0" borderId="79" xfId="0" applyFont="1" applyFill="1" applyBorder="1" applyAlignment="1">
      <alignment vertical="center"/>
    </xf>
    <xf numFmtId="0" fontId="12" fillId="0" borderId="80" xfId="0" applyFont="1" applyFill="1" applyBorder="1" applyAlignment="1">
      <alignment vertical="center"/>
    </xf>
    <xf numFmtId="165" fontId="1" fillId="34" borderId="81" xfId="0" applyNumberFormat="1" applyFont="1" applyFill="1" applyBorder="1" applyAlignment="1">
      <alignment horizontal="right" vertical="center" wrapText="1"/>
    </xf>
    <xf numFmtId="165" fontId="1" fillId="34" borderId="82" xfId="0" applyNumberFormat="1" applyFont="1" applyFill="1" applyBorder="1" applyAlignment="1">
      <alignment horizontal="right" vertical="center" wrapText="1"/>
    </xf>
    <xf numFmtId="165" fontId="1" fillId="34" borderId="54" xfId="0" applyNumberFormat="1" applyFont="1" applyFill="1" applyBorder="1" applyAlignment="1">
      <alignment horizontal="right" vertical="center" wrapText="1"/>
    </xf>
    <xf numFmtId="165" fontId="1" fillId="34" borderId="83" xfId="0" applyNumberFormat="1" applyFont="1" applyFill="1" applyBorder="1" applyAlignment="1">
      <alignment horizontal="right" vertical="center" wrapText="1"/>
    </xf>
    <xf numFmtId="0" fontId="12" fillId="0" borderId="84" xfId="0" applyFont="1" applyFill="1" applyBorder="1" applyAlignment="1">
      <alignment vertical="center"/>
    </xf>
    <xf numFmtId="4" fontId="9" fillId="0" borderId="38" xfId="0" applyNumberFormat="1" applyFont="1" applyBorder="1" applyAlignment="1" applyProtection="1">
      <alignment horizontal="right" vertical="center" wrapText="1"/>
      <protection locked="0"/>
    </xf>
    <xf numFmtId="0" fontId="12" fillId="0" borderId="72" xfId="0" applyFont="1" applyFill="1" applyBorder="1" applyAlignment="1">
      <alignment vertical="center"/>
    </xf>
    <xf numFmtId="0" fontId="12" fillId="0" borderId="85" xfId="0" applyFont="1" applyFill="1" applyBorder="1" applyAlignment="1">
      <alignment vertical="center"/>
    </xf>
    <xf numFmtId="4" fontId="8" fillId="0" borderId="42" xfId="0" applyNumberFormat="1" applyFont="1" applyBorder="1" applyAlignment="1" applyProtection="1">
      <alignment horizontal="right" vertical="center" wrapText="1"/>
      <protection locked="0"/>
    </xf>
    <xf numFmtId="4" fontId="0" fillId="0" borderId="42" xfId="0" applyNumberFormat="1" applyFill="1" applyBorder="1" applyAlignment="1" applyProtection="1">
      <alignment horizontal="right" vertical="center" wrapText="1"/>
      <protection locked="0"/>
    </xf>
    <xf numFmtId="4" fontId="8" fillId="34" borderId="14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24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2" fillId="33" borderId="86" xfId="0" applyFont="1" applyFill="1" applyBorder="1" applyAlignment="1">
      <alignment horizontal="center" vertical="center" wrapText="1"/>
    </xf>
    <xf numFmtId="0" fontId="12" fillId="0" borderId="85" xfId="0" applyFont="1" applyBorder="1" applyAlignment="1">
      <alignment vertical="center"/>
    </xf>
    <xf numFmtId="0" fontId="12" fillId="33" borderId="87" xfId="0" applyFont="1" applyFill="1" applyBorder="1" applyAlignment="1">
      <alignment horizontal="center" vertical="center" wrapText="1"/>
    </xf>
    <xf numFmtId="164" fontId="9" fillId="33" borderId="26" xfId="0" applyNumberFormat="1" applyFont="1" applyFill="1" applyBorder="1" applyAlignment="1" applyProtection="1">
      <alignment horizontal="center" vertical="center" wrapText="1"/>
      <protection locked="0"/>
    </xf>
    <xf numFmtId="164" fontId="9" fillId="33" borderId="88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57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67" xfId="0" applyFont="1" applyFill="1" applyBorder="1" applyAlignment="1">
      <alignment vertical="center"/>
    </xf>
    <xf numFmtId="0" fontId="12" fillId="0" borderId="68" xfId="0" applyFont="1" applyBorder="1" applyAlignment="1">
      <alignment vertical="center"/>
    </xf>
    <xf numFmtId="0" fontId="12" fillId="0" borderId="89" xfId="0" applyFont="1" applyBorder="1" applyAlignment="1">
      <alignment vertical="center"/>
    </xf>
    <xf numFmtId="0" fontId="12" fillId="0" borderId="90" xfId="0" applyFont="1" applyFill="1" applyBorder="1" applyAlignment="1">
      <alignment vertical="center"/>
    </xf>
    <xf numFmtId="0" fontId="0" fillId="33" borderId="91" xfId="0" applyFill="1" applyBorder="1" applyAlignment="1">
      <alignment horizontal="left" vertical="center" wrapText="1"/>
    </xf>
    <xf numFmtId="165" fontId="1" fillId="34" borderId="51" xfId="0" applyNumberFormat="1" applyFont="1" applyFill="1" applyBorder="1" applyAlignment="1">
      <alignment horizontal="right" vertical="center" wrapText="1"/>
    </xf>
    <xf numFmtId="165" fontId="1" fillId="34" borderId="92" xfId="0" applyNumberFormat="1" applyFont="1" applyFill="1" applyBorder="1" applyAlignment="1">
      <alignment horizontal="right" vertical="center" wrapText="1"/>
    </xf>
    <xf numFmtId="0" fontId="12" fillId="33" borderId="0" xfId="0" applyFont="1" applyFill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2" fillId="33" borderId="56" xfId="0" applyFont="1" applyFill="1" applyBorder="1" applyAlignment="1">
      <alignment horizontal="center" vertical="center" wrapText="1"/>
    </xf>
    <xf numFmtId="0" fontId="12" fillId="33" borderId="83" xfId="0" applyFont="1" applyFill="1" applyBorder="1" applyAlignment="1">
      <alignment horizontal="center" vertical="center" wrapText="1"/>
    </xf>
    <xf numFmtId="0" fontId="12" fillId="33" borderId="92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93" xfId="0" applyFont="1" applyFill="1" applyBorder="1" applyAlignment="1">
      <alignment horizontal="center" vertical="center" wrapText="1"/>
    </xf>
    <xf numFmtId="0" fontId="12" fillId="33" borderId="94" xfId="0" applyFont="1" applyFill="1" applyBorder="1" applyAlignment="1">
      <alignment horizontal="center" vertical="center" wrapText="1"/>
    </xf>
    <xf numFmtId="0" fontId="12" fillId="33" borderId="73" xfId="0" applyFont="1" applyFill="1" applyBorder="1" applyAlignment="1">
      <alignment horizontal="center" vertical="center" wrapText="1"/>
    </xf>
    <xf numFmtId="0" fontId="12" fillId="33" borderId="95" xfId="0" applyFont="1" applyFill="1" applyBorder="1" applyAlignment="1">
      <alignment horizontal="center" vertical="center" wrapText="1"/>
    </xf>
    <xf numFmtId="0" fontId="12" fillId="33" borderId="96" xfId="0" applyFont="1" applyFill="1" applyBorder="1" applyAlignment="1">
      <alignment horizontal="center" vertical="center" wrapText="1"/>
    </xf>
    <xf numFmtId="0" fontId="12" fillId="33" borderId="97" xfId="0" applyFont="1" applyFill="1" applyBorder="1" applyAlignment="1">
      <alignment horizontal="center" vertical="center" wrapText="1"/>
    </xf>
    <xf numFmtId="0" fontId="12" fillId="33" borderId="95" xfId="0" applyFont="1" applyFill="1" applyBorder="1" applyAlignment="1" quotePrefix="1">
      <alignment horizontal="center" vertical="center" wrapText="1"/>
    </xf>
    <xf numFmtId="0" fontId="12" fillId="33" borderId="87" xfId="0" applyFont="1" applyFill="1" applyBorder="1" applyAlignment="1" quotePrefix="1">
      <alignment horizontal="center" vertical="center" wrapText="1"/>
    </xf>
    <xf numFmtId="0" fontId="12" fillId="33" borderId="98" xfId="0" applyFont="1" applyFill="1" applyBorder="1" applyAlignment="1">
      <alignment horizontal="center" vertical="center" wrapText="1"/>
    </xf>
    <xf numFmtId="0" fontId="12" fillId="33" borderId="99" xfId="0" applyFont="1" applyFill="1" applyBorder="1" applyAlignment="1">
      <alignment horizontal="center" vertical="center" wrapText="1"/>
    </xf>
    <xf numFmtId="0" fontId="12" fillId="33" borderId="43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0" borderId="99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101" xfId="0" applyFont="1" applyBorder="1" applyAlignment="1">
      <alignment/>
    </xf>
    <xf numFmtId="4" fontId="9" fillId="0" borderId="76" xfId="0" applyNumberFormat="1" applyFont="1" applyFill="1" applyBorder="1" applyAlignment="1">
      <alignment horizontal="right" vertical="center" wrapText="1"/>
    </xf>
    <xf numFmtId="165" fontId="1" fillId="0" borderId="76" xfId="0" applyNumberFormat="1" applyFont="1" applyFill="1" applyBorder="1" applyAlignment="1">
      <alignment horizontal="right" vertical="center" wrapText="1"/>
    </xf>
    <xf numFmtId="165" fontId="1" fillId="0" borderId="102" xfId="0" applyNumberFormat="1" applyFont="1" applyFill="1" applyBorder="1" applyAlignment="1">
      <alignment horizontal="right" vertical="center" wrapText="1"/>
    </xf>
    <xf numFmtId="4" fontId="1" fillId="34" borderId="27" xfId="0" applyNumberFormat="1" applyFont="1" applyFill="1" applyBorder="1" applyAlignment="1" applyProtection="1">
      <alignment horizontal="right" vertical="center" wrapText="1"/>
      <protection locked="0"/>
    </xf>
    <xf numFmtId="4" fontId="1" fillId="34" borderId="38" xfId="0" applyNumberFormat="1" applyFont="1" applyFill="1" applyBorder="1" applyAlignment="1">
      <alignment horizontal="right" vertical="center" wrapText="1"/>
    </xf>
    <xf numFmtId="3" fontId="9" fillId="0" borderId="12" xfId="0" applyNumberFormat="1" applyFont="1" applyBorder="1" applyAlignment="1" applyProtection="1">
      <alignment vertical="center" wrapText="1"/>
      <protection locked="0"/>
    </xf>
    <xf numFmtId="0" fontId="12" fillId="0" borderId="103" xfId="0" applyFont="1" applyFill="1" applyBorder="1" applyAlignment="1">
      <alignment vertical="center"/>
    </xf>
    <xf numFmtId="0" fontId="3" fillId="33" borderId="45" xfId="0" applyFont="1" applyFill="1" applyBorder="1" applyAlignment="1">
      <alignment horizontal="center" vertical="center" wrapText="1"/>
    </xf>
    <xf numFmtId="3" fontId="1" fillId="0" borderId="104" xfId="0" applyNumberFormat="1" applyFont="1" applyBorder="1" applyAlignment="1" applyProtection="1">
      <alignment vertical="center" wrapText="1"/>
      <protection locked="0"/>
    </xf>
    <xf numFmtId="0" fontId="12" fillId="33" borderId="82" xfId="0" applyFont="1" applyFill="1" applyBorder="1" applyAlignment="1">
      <alignment horizontal="center" vertical="center" wrapText="1"/>
    </xf>
    <xf numFmtId="3" fontId="9" fillId="0" borderId="105" xfId="0" applyNumberFormat="1" applyFont="1" applyBorder="1" applyAlignment="1" applyProtection="1">
      <alignment vertical="center" wrapText="1"/>
      <protection locked="0"/>
    </xf>
    <xf numFmtId="165" fontId="1" fillId="34" borderId="27" xfId="0" applyNumberFormat="1" applyFont="1" applyFill="1" applyBorder="1" applyAlignment="1">
      <alignment horizontal="right" vertical="center" wrapText="1"/>
    </xf>
    <xf numFmtId="165" fontId="1" fillId="0" borderId="51" xfId="0" applyNumberFormat="1" applyFont="1" applyFill="1" applyBorder="1" applyAlignment="1">
      <alignment horizontal="right" vertical="center" wrapText="1"/>
    </xf>
    <xf numFmtId="165" fontId="1" fillId="0" borderId="92" xfId="0" applyNumberFormat="1" applyFont="1" applyFill="1" applyBorder="1" applyAlignment="1">
      <alignment horizontal="right" vertical="center" wrapText="1"/>
    </xf>
    <xf numFmtId="165" fontId="1" fillId="34" borderId="18" xfId="0" applyNumberFormat="1" applyFont="1" applyFill="1" applyBorder="1" applyAlignment="1">
      <alignment horizontal="right" vertical="center" wrapText="1"/>
    </xf>
    <xf numFmtId="165" fontId="1" fillId="34" borderId="47" xfId="0" applyNumberFormat="1" applyFont="1" applyFill="1" applyBorder="1" applyAlignment="1">
      <alignment horizontal="right" vertical="center" wrapText="1"/>
    </xf>
    <xf numFmtId="165" fontId="1" fillId="0" borderId="106" xfId="0" applyNumberFormat="1" applyFont="1" applyFill="1" applyBorder="1" applyAlignment="1">
      <alignment horizontal="right" vertical="center" wrapText="1"/>
    </xf>
    <xf numFmtId="3" fontId="9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98" xfId="0" applyFont="1" applyFill="1" applyBorder="1" applyAlignment="1">
      <alignment vertical="center" wrapText="1"/>
    </xf>
    <xf numFmtId="165" fontId="3" fillId="0" borderId="30" xfId="0" applyNumberFormat="1" applyFont="1" applyFill="1" applyBorder="1" applyAlignment="1">
      <alignment horizontal="center" vertical="center" wrapText="1"/>
    </xf>
    <xf numFmtId="165" fontId="3" fillId="0" borderId="46" xfId="0" applyNumberFormat="1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12" fillId="0" borderId="0" xfId="0" applyFont="1" applyBorder="1" applyAlignment="1">
      <alignment/>
    </xf>
    <xf numFmtId="165" fontId="1" fillId="0" borderId="0" xfId="0" applyNumberFormat="1" applyFont="1" applyFill="1" applyBorder="1" applyAlignment="1">
      <alignment horizontal="right" vertical="center" wrapText="1"/>
    </xf>
    <xf numFmtId="165" fontId="1" fillId="34" borderId="107" xfId="0" applyNumberFormat="1" applyFont="1" applyFill="1" applyBorder="1" applyAlignment="1">
      <alignment horizontal="right" vertical="center" wrapText="1"/>
    </xf>
    <xf numFmtId="165" fontId="1" fillId="34" borderId="108" xfId="0" applyNumberFormat="1" applyFont="1" applyFill="1" applyBorder="1" applyAlignment="1">
      <alignment horizontal="right" vertical="center" wrapText="1"/>
    </xf>
    <xf numFmtId="0" fontId="19" fillId="0" borderId="38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3" fontId="9" fillId="0" borderId="109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09" xfId="0" applyNumberFormat="1" applyFont="1" applyFill="1" applyBorder="1" applyAlignment="1">
      <alignment horizontal="right" vertical="center" wrapText="1"/>
    </xf>
    <xf numFmtId="0" fontId="0" fillId="0" borderId="16" xfId="0" applyBorder="1" applyAlignment="1">
      <alignment vertical="center" wrapText="1"/>
    </xf>
    <xf numFmtId="0" fontId="12" fillId="33" borderId="110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6" fillId="0" borderId="2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9" fillId="0" borderId="86" xfId="0" applyFont="1" applyBorder="1" applyAlignment="1">
      <alignment horizontal="center" wrapText="1"/>
    </xf>
    <xf numFmtId="0" fontId="12" fillId="33" borderId="87" xfId="0" applyFont="1" applyFill="1" applyBorder="1" applyAlignment="1">
      <alignment horizontal="center" vertical="center" wrapText="1"/>
    </xf>
    <xf numFmtId="0" fontId="12" fillId="33" borderId="100" xfId="0" applyFont="1" applyFill="1" applyBorder="1" applyAlignment="1">
      <alignment horizontal="center" vertical="center" wrapText="1"/>
    </xf>
    <xf numFmtId="0" fontId="12" fillId="0" borderId="103" xfId="0" applyFont="1" applyBorder="1" applyAlignment="1">
      <alignment vertical="center"/>
    </xf>
    <xf numFmtId="164" fontId="1" fillId="34" borderId="111" xfId="0" applyNumberFormat="1" applyFont="1" applyFill="1" applyBorder="1" applyAlignment="1">
      <alignment horizontal="center" vertical="center" wrapText="1"/>
    </xf>
    <xf numFmtId="164" fontId="1" fillId="34" borderId="62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right" vertical="center" wrapText="1"/>
    </xf>
    <xf numFmtId="0" fontId="0" fillId="0" borderId="37" xfId="0" applyBorder="1" applyAlignment="1">
      <alignment horizontal="right" vertical="center" wrapText="1"/>
    </xf>
    <xf numFmtId="0" fontId="0" fillId="34" borderId="30" xfId="0" applyFill="1" applyBorder="1" applyAlignment="1">
      <alignment horizontal="right" vertical="center" wrapText="1"/>
    </xf>
    <xf numFmtId="3" fontId="9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Border="1" applyAlignment="1">
      <alignment vertical="center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112" xfId="0" applyFont="1" applyFill="1" applyBorder="1" applyAlignment="1">
      <alignment horizontal="center" vertical="center" wrapText="1"/>
    </xf>
    <xf numFmtId="164" fontId="9" fillId="33" borderId="113" xfId="0" applyNumberFormat="1" applyFont="1" applyFill="1" applyBorder="1" applyAlignment="1" applyProtection="1">
      <alignment horizontal="center" vertical="center" wrapText="1"/>
      <protection locked="0"/>
    </xf>
    <xf numFmtId="164" fontId="9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66" xfId="0" applyFont="1" applyBorder="1" applyAlignment="1">
      <alignment vertical="center"/>
    </xf>
    <xf numFmtId="0" fontId="32" fillId="0" borderId="115" xfId="0" applyFont="1" applyBorder="1" applyAlignment="1">
      <alignment vertical="center"/>
    </xf>
    <xf numFmtId="0" fontId="12" fillId="33" borderId="116" xfId="0" applyFont="1" applyFill="1" applyBorder="1" applyAlignment="1">
      <alignment horizontal="center" vertical="center" wrapText="1"/>
    </xf>
    <xf numFmtId="164" fontId="9" fillId="33" borderId="40" xfId="0" applyNumberFormat="1" applyFont="1" applyFill="1" applyBorder="1" applyAlignment="1" applyProtection="1">
      <alignment horizontal="center" vertical="center" wrapText="1"/>
      <protection locked="0"/>
    </xf>
    <xf numFmtId="164" fontId="9" fillId="33" borderId="117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18" xfId="0" applyFont="1" applyBorder="1" applyAlignment="1">
      <alignment vertical="center"/>
    </xf>
    <xf numFmtId="0" fontId="12" fillId="0" borderId="119" xfId="0" applyFont="1" applyBorder="1" applyAlignment="1">
      <alignment vertical="center"/>
    </xf>
    <xf numFmtId="164" fontId="9" fillId="33" borderId="120" xfId="0" applyNumberFormat="1" applyFont="1" applyFill="1" applyBorder="1" applyAlignment="1" applyProtection="1">
      <alignment horizontal="center" vertical="center" wrapText="1"/>
      <protection locked="0"/>
    </xf>
    <xf numFmtId="164" fontId="9" fillId="33" borderId="121" xfId="0" applyNumberFormat="1" applyFont="1" applyFill="1" applyBorder="1" applyAlignment="1" applyProtection="1">
      <alignment horizontal="center" vertical="center" wrapText="1"/>
      <protection locked="0"/>
    </xf>
    <xf numFmtId="165" fontId="1" fillId="34" borderId="120" xfId="0" applyNumberFormat="1" applyFont="1" applyFill="1" applyBorder="1" applyAlignment="1">
      <alignment horizontal="right" vertical="center" wrapText="1"/>
    </xf>
    <xf numFmtId="0" fontId="12" fillId="0" borderId="115" xfId="0" applyFont="1" applyBorder="1" applyAlignment="1">
      <alignment vertical="center"/>
    </xf>
    <xf numFmtId="165" fontId="1" fillId="0" borderId="113" xfId="0" applyNumberFormat="1" applyFont="1" applyFill="1" applyBorder="1" applyAlignment="1">
      <alignment horizontal="center" vertical="center" wrapText="1"/>
    </xf>
    <xf numFmtId="165" fontId="1" fillId="0" borderId="122" xfId="0" applyNumberFormat="1" applyFont="1" applyFill="1" applyBorder="1" applyAlignment="1">
      <alignment horizontal="center" vertical="center" wrapText="1"/>
    </xf>
    <xf numFmtId="165" fontId="1" fillId="0" borderId="26" xfId="0" applyNumberFormat="1" applyFont="1" applyFill="1" applyBorder="1" applyAlignment="1">
      <alignment horizontal="center" vertical="center" wrapText="1"/>
    </xf>
    <xf numFmtId="165" fontId="1" fillId="0" borderId="32" xfId="0" applyNumberFormat="1" applyFont="1" applyFill="1" applyBorder="1" applyAlignment="1">
      <alignment horizontal="center" vertical="center" wrapText="1"/>
    </xf>
    <xf numFmtId="165" fontId="1" fillId="0" borderId="40" xfId="0" applyNumberFormat="1" applyFont="1" applyFill="1" applyBorder="1" applyAlignment="1">
      <alignment horizontal="center" vertical="center" wrapText="1"/>
    </xf>
    <xf numFmtId="165" fontId="1" fillId="0" borderId="41" xfId="0" applyNumberFormat="1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>
      <alignment horizontal="center" vertical="center" textRotation="90" wrapText="1"/>
    </xf>
    <xf numFmtId="0" fontId="0" fillId="0" borderId="0" xfId="0" applyAlignment="1">
      <alignment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4" fontId="21" fillId="0" borderId="0" xfId="0" applyNumberFormat="1" applyFont="1" applyFill="1" applyBorder="1" applyAlignment="1" applyProtection="1">
      <alignment horizontal="center" vertical="top" wrapText="1"/>
      <protection/>
    </xf>
    <xf numFmtId="4" fontId="21" fillId="0" borderId="123" xfId="0" applyNumberFormat="1" applyFont="1" applyFill="1" applyBorder="1" applyAlignment="1" applyProtection="1">
      <alignment horizontal="center" vertical="top" wrapText="1"/>
      <protection/>
    </xf>
    <xf numFmtId="0" fontId="0" fillId="0" borderId="124" xfId="0" applyBorder="1" applyAlignment="1">
      <alignment horizontal="center" vertical="top" wrapText="1"/>
    </xf>
    <xf numFmtId="0" fontId="0" fillId="0" borderId="125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10" xfId="0" applyBorder="1" applyAlignment="1">
      <alignment horizontal="center" vertical="top" wrapText="1"/>
    </xf>
    <xf numFmtId="0" fontId="29" fillId="33" borderId="17" xfId="0" applyFont="1" applyFill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0" fillId="33" borderId="91" xfId="0" applyFill="1" applyBorder="1" applyAlignment="1" quotePrefix="1">
      <alignment horizontal="left" vertical="center" wrapText="1"/>
    </xf>
    <xf numFmtId="0" fontId="0" fillId="0" borderId="91" xfId="0" applyBorder="1" applyAlignment="1">
      <alignment/>
    </xf>
    <xf numFmtId="0" fontId="0" fillId="0" borderId="126" xfId="0" applyBorder="1" applyAlignment="1">
      <alignment/>
    </xf>
    <xf numFmtId="0" fontId="0" fillId="33" borderId="93" xfId="0" applyFill="1" applyBorder="1" applyAlignment="1">
      <alignment horizontal="left" vertical="center" wrapText="1"/>
    </xf>
    <xf numFmtId="0" fontId="0" fillId="0" borderId="93" xfId="0" applyBorder="1" applyAlignment="1">
      <alignment/>
    </xf>
    <xf numFmtId="0" fontId="0" fillId="0" borderId="127" xfId="0" applyBorder="1" applyAlignment="1">
      <alignment/>
    </xf>
    <xf numFmtId="0" fontId="3" fillId="33" borderId="128" xfId="0" applyFont="1" applyFill="1" applyBorder="1" applyAlignment="1">
      <alignment horizontal="left" vertical="center" wrapText="1"/>
    </xf>
    <xf numFmtId="0" fontId="3" fillId="33" borderId="12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0" fillId="33" borderId="130" xfId="0" applyFill="1" applyBorder="1" applyAlignment="1">
      <alignment horizontal="left" vertical="center" wrapText="1"/>
    </xf>
    <xf numFmtId="0" fontId="0" fillId="33" borderId="118" xfId="0" applyFill="1" applyBorder="1" applyAlignment="1">
      <alignment horizontal="left" vertical="center" wrapText="1"/>
    </xf>
    <xf numFmtId="0" fontId="0" fillId="33" borderId="131" xfId="0" applyFill="1" applyBorder="1" applyAlignment="1">
      <alignment horizontal="left" vertical="center" wrapText="1"/>
    </xf>
    <xf numFmtId="0" fontId="0" fillId="33" borderId="66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132" xfId="0" applyBorder="1" applyAlignment="1">
      <alignment/>
    </xf>
    <xf numFmtId="0" fontId="0" fillId="33" borderId="133" xfId="0" applyFill="1" applyBorder="1" applyAlignment="1">
      <alignment horizontal="left" vertical="center" wrapText="1"/>
    </xf>
    <xf numFmtId="0" fontId="0" fillId="0" borderId="133" xfId="0" applyBorder="1" applyAlignment="1">
      <alignment/>
    </xf>
    <xf numFmtId="0" fontId="0" fillId="0" borderId="134" xfId="0" applyBorder="1" applyAlignment="1">
      <alignment/>
    </xf>
    <xf numFmtId="0" fontId="11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3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6" xfId="0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132" xfId="0" applyFont="1" applyFill="1" applyBorder="1" applyAlignment="1">
      <alignment horizontal="left" vertical="center" wrapText="1"/>
    </xf>
    <xf numFmtId="0" fontId="0" fillId="33" borderId="128" xfId="0" applyFill="1" applyBorder="1" applyAlignment="1" quotePrefix="1">
      <alignment horizontal="left" vertical="center" wrapText="1"/>
    </xf>
    <xf numFmtId="0" fontId="0" fillId="0" borderId="128" xfId="0" applyBorder="1" applyAlignment="1">
      <alignment/>
    </xf>
    <xf numFmtId="0" fontId="0" fillId="0" borderId="129" xfId="0" applyBorder="1" applyAlignment="1">
      <alignment/>
    </xf>
    <xf numFmtId="0" fontId="0" fillId="33" borderId="93" xfId="0" applyFill="1" applyBorder="1" applyAlignment="1" quotePrefix="1">
      <alignment horizontal="left" vertical="center" wrapText="1"/>
    </xf>
    <xf numFmtId="0" fontId="0" fillId="33" borderId="95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135" xfId="0" applyFill="1" applyBorder="1" applyAlignment="1">
      <alignment horizontal="left" vertical="center" wrapText="1"/>
    </xf>
    <xf numFmtId="0" fontId="0" fillId="33" borderId="137" xfId="0" applyFill="1" applyBorder="1" applyAlignment="1">
      <alignment horizontal="left" vertical="center" wrapText="1"/>
    </xf>
    <xf numFmtId="0" fontId="0" fillId="33" borderId="138" xfId="0" applyFill="1" applyBorder="1" applyAlignment="1">
      <alignment horizontal="left" vertical="center" wrapText="1"/>
    </xf>
    <xf numFmtId="0" fontId="0" fillId="33" borderId="139" xfId="0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140" xfId="0" applyFont="1" applyFill="1" applyBorder="1" applyAlignment="1">
      <alignment horizontal="left" vertical="center" wrapText="1"/>
    </xf>
    <xf numFmtId="0" fontId="3" fillId="33" borderId="141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left" vertical="center" wrapText="1"/>
    </xf>
    <xf numFmtId="0" fontId="14" fillId="0" borderId="142" xfId="0" applyNumberFormat="1" applyFont="1" applyFill="1" applyBorder="1" applyAlignment="1" applyProtection="1">
      <alignment horizontal="center" vertical="center" wrapText="1"/>
      <protection/>
    </xf>
    <xf numFmtId="0" fontId="0" fillId="0" borderId="143" xfId="0" applyBorder="1" applyAlignment="1">
      <alignment horizontal="center" vertical="center"/>
    </xf>
    <xf numFmtId="0" fontId="0" fillId="33" borderId="96" xfId="0" applyFill="1" applyBorder="1" applyAlignment="1">
      <alignment horizontal="left" vertical="center" wrapText="1"/>
    </xf>
    <xf numFmtId="0" fontId="0" fillId="33" borderId="134" xfId="0" applyFill="1" applyBorder="1" applyAlignment="1">
      <alignment horizontal="left" vertical="center" wrapText="1"/>
    </xf>
    <xf numFmtId="0" fontId="0" fillId="33" borderId="100" xfId="0" applyFill="1" applyBorder="1" applyAlignment="1">
      <alignment horizontal="left" vertical="center" wrapText="1"/>
    </xf>
    <xf numFmtId="0" fontId="0" fillId="33" borderId="144" xfId="0" applyFill="1" applyBorder="1" applyAlignment="1">
      <alignment horizontal="left" vertical="center" wrapText="1"/>
    </xf>
    <xf numFmtId="0" fontId="0" fillId="33" borderId="145" xfId="0" applyFill="1" applyBorder="1" applyAlignment="1">
      <alignment horizontal="left" vertical="center" wrapText="1"/>
    </xf>
    <xf numFmtId="0" fontId="0" fillId="33" borderId="87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0" fillId="33" borderId="98" xfId="0" applyFill="1" applyBorder="1" applyAlignment="1">
      <alignment horizontal="left" vertical="center" wrapText="1"/>
    </xf>
    <xf numFmtId="0" fontId="0" fillId="33" borderId="91" xfId="0" applyFill="1" applyBorder="1" applyAlignment="1">
      <alignment horizontal="left" vertical="center" wrapText="1"/>
    </xf>
    <xf numFmtId="0" fontId="0" fillId="33" borderId="126" xfId="0" applyFill="1" applyBorder="1" applyAlignment="1">
      <alignment horizontal="left" vertical="center" wrapText="1"/>
    </xf>
    <xf numFmtId="0" fontId="0" fillId="33" borderId="97" xfId="0" applyFill="1" applyBorder="1" applyAlignment="1">
      <alignment horizontal="left" vertical="center" wrapText="1"/>
    </xf>
    <xf numFmtId="0" fontId="0" fillId="33" borderId="127" xfId="0" applyFill="1" applyBorder="1" applyAlignment="1">
      <alignment horizontal="left" vertical="center" wrapText="1"/>
    </xf>
    <xf numFmtId="0" fontId="0" fillId="33" borderId="94" xfId="0" applyFill="1" applyBorder="1" applyAlignment="1">
      <alignment horizontal="left" vertical="center" wrapText="1"/>
    </xf>
    <xf numFmtId="0" fontId="0" fillId="33" borderId="146" xfId="0" applyFill="1" applyBorder="1" applyAlignment="1">
      <alignment horizontal="left" vertical="center" wrapText="1"/>
    </xf>
    <xf numFmtId="0" fontId="0" fillId="33" borderId="147" xfId="0" applyFill="1" applyBorder="1" applyAlignment="1">
      <alignment horizontal="left" vertical="center" wrapText="1"/>
    </xf>
    <xf numFmtId="0" fontId="0" fillId="33" borderId="99" xfId="0" applyFill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132" xfId="0" applyBorder="1" applyAlignment="1">
      <alignment vertical="center" wrapText="1"/>
    </xf>
    <xf numFmtId="0" fontId="0" fillId="33" borderId="96" xfId="0" applyFill="1" applyBorder="1" applyAlignment="1" quotePrefix="1">
      <alignment horizontal="left" vertical="center" wrapText="1"/>
    </xf>
    <xf numFmtId="0" fontId="0" fillId="33" borderId="58" xfId="0" applyFill="1" applyBorder="1" applyAlignment="1">
      <alignment horizontal="left" vertical="center" wrapText="1"/>
    </xf>
    <xf numFmtId="0" fontId="0" fillId="33" borderId="148" xfId="0" applyFill="1" applyBorder="1" applyAlignment="1">
      <alignment horizontal="left" vertical="center" wrapText="1"/>
    </xf>
    <xf numFmtId="0" fontId="0" fillId="33" borderId="149" xfId="0" applyFill="1" applyBorder="1" applyAlignment="1">
      <alignment horizontal="left" vertical="center" wrapText="1"/>
    </xf>
    <xf numFmtId="0" fontId="18" fillId="33" borderId="0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0" fillId="0" borderId="148" xfId="0" applyBorder="1" applyAlignment="1">
      <alignment horizontal="left" vertical="center" wrapText="1"/>
    </xf>
    <xf numFmtId="0" fontId="0" fillId="0" borderId="149" xfId="0" applyBorder="1" applyAlignment="1">
      <alignment horizontal="left" vertical="center" wrapText="1"/>
    </xf>
    <xf numFmtId="0" fontId="0" fillId="33" borderId="150" xfId="0" applyFill="1" applyBorder="1" applyAlignment="1">
      <alignment horizontal="left" vertical="center" wrapText="1"/>
    </xf>
    <xf numFmtId="0" fontId="0" fillId="33" borderId="115" xfId="0" applyFill="1" applyBorder="1" applyAlignment="1">
      <alignment horizontal="left" vertical="center" wrapText="1"/>
    </xf>
    <xf numFmtId="0" fontId="0" fillId="33" borderId="85" xfId="0" applyFill="1" applyBorder="1" applyAlignment="1">
      <alignment horizontal="left" vertical="center" wrapText="1"/>
    </xf>
    <xf numFmtId="0" fontId="3" fillId="33" borderId="151" xfId="0" applyFont="1" applyFill="1" applyBorder="1" applyAlignment="1">
      <alignment horizontal="left" vertical="center" wrapText="1"/>
    </xf>
    <xf numFmtId="0" fontId="3" fillId="33" borderId="152" xfId="0" applyFont="1" applyFill="1" applyBorder="1" applyAlignment="1">
      <alignment horizontal="left" vertical="center" wrapText="1"/>
    </xf>
    <xf numFmtId="0" fontId="0" fillId="33" borderId="153" xfId="0" applyFill="1" applyBorder="1" applyAlignment="1">
      <alignment horizontal="left" vertical="center" wrapText="1"/>
    </xf>
    <xf numFmtId="0" fontId="0" fillId="33" borderId="154" xfId="0" applyFill="1" applyBorder="1" applyAlignment="1">
      <alignment horizontal="left" vertical="center" wrapText="1"/>
    </xf>
    <xf numFmtId="0" fontId="0" fillId="33" borderId="155" xfId="0" applyFill="1" applyBorder="1" applyAlignment="1">
      <alignment horizontal="left" vertical="center" wrapText="1"/>
    </xf>
    <xf numFmtId="0" fontId="0" fillId="0" borderId="156" xfId="0" applyNumberFormat="1" applyFont="1" applyFill="1" applyBorder="1" applyAlignment="1" applyProtection="1">
      <alignment horizontal="center" vertical="top"/>
      <protection/>
    </xf>
    <xf numFmtId="0" fontId="0" fillId="0" borderId="156" xfId="0" applyBorder="1" applyAlignment="1">
      <alignment/>
    </xf>
    <xf numFmtId="0" fontId="3" fillId="33" borderId="9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35" xfId="0" applyFont="1" applyFill="1" applyBorder="1" applyAlignment="1">
      <alignment horizontal="center" vertical="center" wrapText="1"/>
    </xf>
    <xf numFmtId="0" fontId="3" fillId="33" borderId="100" xfId="0" applyFont="1" applyFill="1" applyBorder="1" applyAlignment="1">
      <alignment horizontal="center" vertical="center" wrapText="1"/>
    </xf>
    <xf numFmtId="0" fontId="3" fillId="33" borderId="144" xfId="0" applyFont="1" applyFill="1" applyBorder="1" applyAlignment="1">
      <alignment horizontal="center" vertical="center" wrapText="1"/>
    </xf>
    <xf numFmtId="0" fontId="3" fillId="33" borderId="145" xfId="0" applyFont="1" applyFill="1" applyBorder="1" applyAlignment="1">
      <alignment horizontal="center" vertical="center" wrapText="1"/>
    </xf>
    <xf numFmtId="0" fontId="3" fillId="33" borderId="157" xfId="0" applyFont="1" applyFill="1" applyBorder="1" applyAlignment="1">
      <alignment horizontal="center" vertical="center" wrapText="1"/>
    </xf>
    <xf numFmtId="0" fontId="3" fillId="33" borderId="158" xfId="0" applyFont="1" applyFill="1" applyBorder="1" applyAlignment="1">
      <alignment horizontal="center" vertical="center" wrapText="1"/>
    </xf>
    <xf numFmtId="0" fontId="3" fillId="33" borderId="159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33" borderId="151" xfId="0" applyFont="1" applyFill="1" applyBorder="1" applyAlignment="1">
      <alignment horizontal="center" vertical="center" wrapText="1"/>
    </xf>
    <xf numFmtId="0" fontId="3" fillId="33" borderId="152" xfId="0" applyFont="1" applyFill="1" applyBorder="1" applyAlignment="1">
      <alignment horizontal="center" vertical="center" wrapText="1"/>
    </xf>
    <xf numFmtId="0" fontId="3" fillId="33" borderId="160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vertical="center"/>
    </xf>
    <xf numFmtId="0" fontId="0" fillId="0" borderId="161" xfId="0" applyBorder="1" applyAlignment="1">
      <alignment vertical="center"/>
    </xf>
    <xf numFmtId="0" fontId="12" fillId="0" borderId="162" xfId="0" applyFont="1" applyBorder="1" applyAlignment="1">
      <alignment horizontal="left" vertical="center" wrapText="1"/>
    </xf>
    <xf numFmtId="0" fontId="0" fillId="0" borderId="162" xfId="0" applyBorder="1" applyAlignment="1">
      <alignment horizontal="left" vertical="center" wrapText="1"/>
    </xf>
    <xf numFmtId="0" fontId="12" fillId="0" borderId="140" xfId="0" applyFont="1" applyBorder="1" applyAlignment="1">
      <alignment horizontal="left" vertical="center" wrapText="1"/>
    </xf>
    <xf numFmtId="0" fontId="0" fillId="0" borderId="140" xfId="0" applyBorder="1" applyAlignment="1">
      <alignment horizontal="left" vertical="center" wrapText="1"/>
    </xf>
    <xf numFmtId="0" fontId="18" fillId="33" borderId="0" xfId="0" applyFont="1" applyFill="1" applyAlignment="1">
      <alignment horizontal="left" vertical="center" wrapText="1"/>
    </xf>
    <xf numFmtId="0" fontId="0" fillId="0" borderId="16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885825</xdr:colOff>
      <xdr:row>2</xdr:row>
      <xdr:rowOff>285750</xdr:rowOff>
    </xdr:from>
    <xdr:to>
      <xdr:col>7</xdr:col>
      <xdr:colOff>171450</xdr:colOff>
      <xdr:row>2</xdr:row>
      <xdr:rowOff>285750</xdr:rowOff>
    </xdr:to>
    <xdr:sp>
      <xdr:nvSpPr>
        <xdr:cNvPr id="1" name="Line 4"/>
        <xdr:cNvSpPr>
          <a:spLocks/>
        </xdr:cNvSpPr>
      </xdr:nvSpPr>
      <xdr:spPr>
        <a:xfrm>
          <a:off x="6534150" y="8572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showGridLines="0" tabSelected="1" view="pageBreakPreview" zoomScaleSheetLayoutView="100" zoomScalePageLayoutView="0" workbookViewId="0" topLeftCell="A1">
      <selection activeCell="G4" sqref="G4:H4"/>
    </sheetView>
  </sheetViews>
  <sheetFormatPr defaultColWidth="9.140625" defaultRowHeight="12.75"/>
  <cols>
    <col min="1" max="1" width="5.8515625" style="0" customWidth="1"/>
    <col min="2" max="2" width="7.28125" style="115" customWidth="1"/>
    <col min="5" max="5" width="44.57421875" style="0" customWidth="1"/>
    <col min="6" max="6" width="8.7109375" style="115" customWidth="1"/>
    <col min="7" max="9" width="15.8515625" style="0" customWidth="1"/>
    <col min="10" max="11" width="14.421875" style="0" customWidth="1"/>
  </cols>
  <sheetData>
    <row r="1" spans="1:9" ht="21.75" customHeight="1">
      <c r="A1" s="253" t="s">
        <v>38</v>
      </c>
      <c r="B1" s="253"/>
      <c r="C1" s="254"/>
      <c r="D1" s="254"/>
      <c r="E1" s="254"/>
      <c r="F1" s="254"/>
      <c r="G1" s="254"/>
      <c r="H1" s="254"/>
      <c r="I1" s="254"/>
    </row>
    <row r="2" spans="1:9" ht="23.25" customHeight="1" thickBot="1">
      <c r="A2" s="1"/>
      <c r="B2" s="106"/>
      <c r="D2" s="2"/>
      <c r="E2" s="2"/>
      <c r="F2" s="157"/>
      <c r="G2" s="255"/>
      <c r="H2" s="255"/>
      <c r="I2" s="255"/>
    </row>
    <row r="3" spans="1:11" ht="42" customHeight="1" thickTop="1">
      <c r="A3" s="256" t="s">
        <v>22</v>
      </c>
      <c r="B3" s="106"/>
      <c r="C3" s="258" t="s">
        <v>37</v>
      </c>
      <c r="D3" s="259"/>
      <c r="E3" s="259"/>
      <c r="F3" s="259"/>
      <c r="G3" s="16" t="s">
        <v>41</v>
      </c>
      <c r="H3" s="98">
        <v>2024</v>
      </c>
      <c r="I3" s="97"/>
      <c r="J3" s="212"/>
      <c r="K3" s="212"/>
    </row>
    <row r="4" spans="1:11" ht="12.75" customHeight="1" thickBot="1">
      <c r="A4" s="257"/>
      <c r="B4" s="106"/>
      <c r="C4" s="21"/>
      <c r="D4" s="19"/>
      <c r="E4" s="20"/>
      <c r="F4" s="158"/>
      <c r="G4" s="312" t="s">
        <v>128</v>
      </c>
      <c r="H4" s="313"/>
      <c r="I4" s="75"/>
      <c r="J4" s="278"/>
      <c r="K4" s="279"/>
    </row>
    <row r="5" spans="1:11" ht="9" customHeight="1" thickTop="1">
      <c r="A5" s="257"/>
      <c r="B5" s="106"/>
      <c r="C5" s="280"/>
      <c r="D5" s="280"/>
      <c r="E5" s="280"/>
      <c r="F5" s="158"/>
      <c r="G5" s="15"/>
      <c r="H5" s="17"/>
      <c r="I5" s="15"/>
      <c r="J5" s="11"/>
      <c r="K5" s="11"/>
    </row>
    <row r="6" spans="1:11" ht="24" customHeight="1">
      <c r="A6" s="257"/>
      <c r="B6" s="106"/>
      <c r="C6" s="280"/>
      <c r="D6" s="280"/>
      <c r="E6" s="280"/>
      <c r="F6" s="159"/>
      <c r="G6" s="80"/>
      <c r="H6" s="81"/>
      <c r="I6" s="73"/>
      <c r="J6" s="212"/>
      <c r="K6" s="212"/>
    </row>
    <row r="7" spans="1:9" ht="9.75" customHeight="1" thickBot="1">
      <c r="A7" s="257"/>
      <c r="B7" s="106"/>
      <c r="C7" s="280"/>
      <c r="D7" s="280"/>
      <c r="E7" s="280"/>
      <c r="F7" s="159"/>
      <c r="G7" s="14"/>
      <c r="H7" s="18"/>
      <c r="I7" s="14"/>
    </row>
    <row r="8" spans="1:11" ht="13.5" customHeight="1">
      <c r="A8" s="257"/>
      <c r="B8" s="106"/>
      <c r="C8" s="22"/>
      <c r="D8" s="260" t="s">
        <v>129</v>
      </c>
      <c r="E8" s="260"/>
      <c r="F8" s="260"/>
      <c r="G8" s="261" t="s">
        <v>132</v>
      </c>
      <c r="H8" s="262"/>
      <c r="I8" s="263"/>
      <c r="J8" s="11"/>
      <c r="K8" s="11"/>
    </row>
    <row r="9" spans="1:11" ht="24" customHeight="1">
      <c r="A9" s="257"/>
      <c r="B9" s="106"/>
      <c r="C9" s="23"/>
      <c r="D9" s="2"/>
      <c r="E9" s="2"/>
      <c r="F9" s="216"/>
      <c r="G9" s="264"/>
      <c r="H9" s="265"/>
      <c r="I9" s="266"/>
      <c r="J9" s="217"/>
      <c r="K9" s="218"/>
    </row>
    <row r="10" spans="1:11" ht="17.25" customHeight="1">
      <c r="A10" s="257"/>
      <c r="B10" s="107"/>
      <c r="C10" s="23"/>
      <c r="D10" s="23"/>
      <c r="E10" s="23"/>
      <c r="F10" s="267" t="s">
        <v>116</v>
      </c>
      <c r="G10" s="100" t="s">
        <v>50</v>
      </c>
      <c r="H10" s="100" t="s">
        <v>49</v>
      </c>
      <c r="I10" s="100" t="s">
        <v>50</v>
      </c>
      <c r="J10" s="142" t="s">
        <v>131</v>
      </c>
      <c r="K10" s="211" t="s">
        <v>131</v>
      </c>
    </row>
    <row r="11" spans="1:11" ht="15" customHeight="1">
      <c r="A11" s="257"/>
      <c r="B11" s="107"/>
      <c r="C11" s="23"/>
      <c r="D11" s="23"/>
      <c r="E11" s="23"/>
      <c r="F11" s="268"/>
      <c r="G11" s="100" t="s">
        <v>130</v>
      </c>
      <c r="H11" s="100" t="s">
        <v>51</v>
      </c>
      <c r="I11" s="100" t="s">
        <v>130</v>
      </c>
      <c r="J11" s="142">
        <f>$H$3</f>
        <v>2024</v>
      </c>
      <c r="K11" s="143">
        <f>$H$3</f>
        <v>2024</v>
      </c>
    </row>
    <row r="12" spans="1:11" ht="15" customHeight="1">
      <c r="A12" s="257"/>
      <c r="B12" s="107"/>
      <c r="C12" s="23"/>
      <c r="D12" s="23"/>
      <c r="E12" s="23"/>
      <c r="F12" s="268"/>
      <c r="G12" s="100" t="s">
        <v>52</v>
      </c>
      <c r="H12" s="100" t="s">
        <v>52</v>
      </c>
      <c r="I12" s="100" t="s">
        <v>52</v>
      </c>
      <c r="J12" s="142" t="s">
        <v>54</v>
      </c>
      <c r="K12" s="143" t="s">
        <v>53</v>
      </c>
    </row>
    <row r="13" spans="1:11" ht="16.5" customHeight="1">
      <c r="A13" s="257"/>
      <c r="B13" s="107"/>
      <c r="C13" s="291" t="s">
        <v>30</v>
      </c>
      <c r="D13" s="292"/>
      <c r="E13" s="293"/>
      <c r="F13" s="268"/>
      <c r="G13" s="101">
        <f>$H$3-1</f>
        <v>2023</v>
      </c>
      <c r="H13" s="101">
        <f>$H$3-1</f>
        <v>2023</v>
      </c>
      <c r="I13" s="101">
        <f>$H$3</f>
        <v>2024</v>
      </c>
      <c r="J13" s="219">
        <f>$H$3-1</f>
        <v>2023</v>
      </c>
      <c r="K13" s="220">
        <f>$H$3-1</f>
        <v>2023</v>
      </c>
    </row>
    <row r="14" spans="1:11" ht="13.5" customHeight="1" thickBot="1">
      <c r="A14" s="257"/>
      <c r="B14" s="105"/>
      <c r="C14" s="294"/>
      <c r="D14" s="294"/>
      <c r="E14" s="295"/>
      <c r="F14" s="269"/>
      <c r="G14" s="3">
        <v>1</v>
      </c>
      <c r="H14" s="3">
        <v>2</v>
      </c>
      <c r="I14" s="3">
        <v>3</v>
      </c>
      <c r="J14" s="27">
        <v>4</v>
      </c>
      <c r="K14" s="74">
        <v>5</v>
      </c>
    </row>
    <row r="15" spans="1:11" ht="27" customHeight="1" thickTop="1">
      <c r="A15" s="257"/>
      <c r="B15" s="108" t="s">
        <v>20</v>
      </c>
      <c r="C15" s="296" t="s">
        <v>29</v>
      </c>
      <c r="D15" s="296"/>
      <c r="E15" s="297"/>
      <c r="F15" s="103" t="s">
        <v>15</v>
      </c>
      <c r="G15" s="104">
        <f>G16+G18+G20+G22+G24</f>
        <v>0</v>
      </c>
      <c r="H15" s="104">
        <f>H16+H18+H20+H22+H24</f>
        <v>0</v>
      </c>
      <c r="I15" s="104">
        <f>I16+I18+I20+I22+I24</f>
        <v>0</v>
      </c>
      <c r="J15" s="60" t="e">
        <f>I15/H15</f>
        <v>#DIV/0!</v>
      </c>
      <c r="K15" s="54" t="e">
        <f>I15/G15</f>
        <v>#DIV/0!</v>
      </c>
    </row>
    <row r="16" spans="1:11" ht="21" customHeight="1">
      <c r="A16" s="257"/>
      <c r="B16" s="117" t="s">
        <v>55</v>
      </c>
      <c r="C16" s="298" t="s">
        <v>0</v>
      </c>
      <c r="D16" s="299"/>
      <c r="E16" s="300"/>
      <c r="F16" s="160" t="s">
        <v>2</v>
      </c>
      <c r="G16" s="83"/>
      <c r="H16" s="82"/>
      <c r="I16" s="83"/>
      <c r="J16" s="49" t="e">
        <f>I16/H16</f>
        <v>#DIV/0!</v>
      </c>
      <c r="K16" s="50" t="e">
        <f>I16/G16</f>
        <v>#DIV/0!</v>
      </c>
    </row>
    <row r="17" spans="1:11" ht="21" customHeight="1">
      <c r="A17" s="257"/>
      <c r="B17" s="108" t="s">
        <v>58</v>
      </c>
      <c r="C17" s="301" t="s">
        <v>120</v>
      </c>
      <c r="D17" s="274"/>
      <c r="E17" s="275"/>
      <c r="F17" s="161" t="s">
        <v>2</v>
      </c>
      <c r="G17" s="87"/>
      <c r="H17" s="34"/>
      <c r="I17" s="88"/>
      <c r="J17" s="49" t="e">
        <f aca="true" t="shared" si="0" ref="J17:J28">I17/H17</f>
        <v>#DIV/0!</v>
      </c>
      <c r="K17" s="50" t="e">
        <f aca="true" t="shared" si="1" ref="K17:K28">I17/G17</f>
        <v>#DIV/0!</v>
      </c>
    </row>
    <row r="18" spans="1:11" ht="19.5" customHeight="1">
      <c r="A18" s="257"/>
      <c r="B18" s="117" t="s">
        <v>56</v>
      </c>
      <c r="C18" s="270" t="s">
        <v>33</v>
      </c>
      <c r="D18" s="271"/>
      <c r="E18" s="272"/>
      <c r="F18" s="162" t="s">
        <v>2</v>
      </c>
      <c r="G18" s="84"/>
      <c r="H18" s="8"/>
      <c r="I18" s="86"/>
      <c r="J18" s="49" t="e">
        <f t="shared" si="0"/>
        <v>#DIV/0!</v>
      </c>
      <c r="K18" s="50" t="e">
        <f t="shared" si="1"/>
        <v>#DIV/0!</v>
      </c>
    </row>
    <row r="19" spans="1:11" ht="19.5" customHeight="1">
      <c r="A19" s="257"/>
      <c r="B19" s="108" t="s">
        <v>134</v>
      </c>
      <c r="C19" s="273" t="s">
        <v>120</v>
      </c>
      <c r="D19" s="274"/>
      <c r="E19" s="275"/>
      <c r="F19" s="161" t="s">
        <v>2</v>
      </c>
      <c r="G19" s="87"/>
      <c r="H19" s="34"/>
      <c r="I19" s="88"/>
      <c r="J19" s="49" t="e">
        <f t="shared" si="0"/>
        <v>#DIV/0!</v>
      </c>
      <c r="K19" s="50" t="e">
        <f t="shared" si="1"/>
        <v>#DIV/0!</v>
      </c>
    </row>
    <row r="20" spans="1:11" ht="21" customHeight="1">
      <c r="A20" s="257"/>
      <c r="B20" s="117" t="s">
        <v>57</v>
      </c>
      <c r="C20" s="270" t="s">
        <v>1</v>
      </c>
      <c r="D20" s="271"/>
      <c r="E20" s="272"/>
      <c r="F20" s="162" t="s">
        <v>2</v>
      </c>
      <c r="G20" s="84"/>
      <c r="H20" s="8"/>
      <c r="I20" s="86"/>
      <c r="J20" s="49" t="e">
        <f t="shared" si="0"/>
        <v>#DIV/0!</v>
      </c>
      <c r="K20" s="50" t="e">
        <f t="shared" si="1"/>
        <v>#DIV/0!</v>
      </c>
    </row>
    <row r="21" spans="1:11" ht="21" customHeight="1">
      <c r="A21" s="257"/>
      <c r="B21" s="108" t="s">
        <v>135</v>
      </c>
      <c r="C21" s="273" t="s">
        <v>120</v>
      </c>
      <c r="D21" s="274"/>
      <c r="E21" s="275"/>
      <c r="F21" s="161" t="s">
        <v>2</v>
      </c>
      <c r="G21" s="87"/>
      <c r="H21" s="34"/>
      <c r="I21" s="88"/>
      <c r="J21" s="49" t="e">
        <f t="shared" si="0"/>
        <v>#DIV/0!</v>
      </c>
      <c r="K21" s="50" t="e">
        <f t="shared" si="1"/>
        <v>#DIV/0!</v>
      </c>
    </row>
    <row r="22" spans="1:11" ht="21" customHeight="1">
      <c r="A22" s="257"/>
      <c r="B22" s="117" t="s">
        <v>59</v>
      </c>
      <c r="C22" s="270" t="s">
        <v>32</v>
      </c>
      <c r="D22" s="271"/>
      <c r="E22" s="272"/>
      <c r="F22" s="162" t="s">
        <v>2</v>
      </c>
      <c r="G22" s="84"/>
      <c r="H22" s="8"/>
      <c r="I22" s="86"/>
      <c r="J22" s="49" t="e">
        <f t="shared" si="0"/>
        <v>#DIV/0!</v>
      </c>
      <c r="K22" s="50" t="e">
        <f t="shared" si="1"/>
        <v>#DIV/0!</v>
      </c>
    </row>
    <row r="23" spans="1:11" ht="21" customHeight="1">
      <c r="A23" s="257"/>
      <c r="B23" s="108" t="s">
        <v>136</v>
      </c>
      <c r="C23" s="273" t="s">
        <v>120</v>
      </c>
      <c r="D23" s="274"/>
      <c r="E23" s="275"/>
      <c r="F23" s="161" t="s">
        <v>2</v>
      </c>
      <c r="G23" s="87"/>
      <c r="H23" s="34"/>
      <c r="I23" s="88"/>
      <c r="J23" s="49" t="e">
        <f t="shared" si="0"/>
        <v>#DIV/0!</v>
      </c>
      <c r="K23" s="50" t="e">
        <f t="shared" si="1"/>
        <v>#DIV/0!</v>
      </c>
    </row>
    <row r="24" spans="1:11" ht="21" customHeight="1">
      <c r="A24" s="257"/>
      <c r="B24" s="117" t="s">
        <v>60</v>
      </c>
      <c r="C24" s="270" t="s">
        <v>34</v>
      </c>
      <c r="D24" s="271"/>
      <c r="E24" s="272"/>
      <c r="F24" s="162" t="s">
        <v>2</v>
      </c>
      <c r="G24" s="84"/>
      <c r="H24" s="8"/>
      <c r="I24" s="86"/>
      <c r="J24" s="49" t="e">
        <f t="shared" si="0"/>
        <v>#DIV/0!</v>
      </c>
      <c r="K24" s="50" t="e">
        <f t="shared" si="1"/>
        <v>#DIV/0!</v>
      </c>
    </row>
    <row r="25" spans="1:11" ht="21" customHeight="1">
      <c r="A25" s="257"/>
      <c r="B25" s="108" t="s">
        <v>137</v>
      </c>
      <c r="C25" s="273" t="s">
        <v>120</v>
      </c>
      <c r="D25" s="274"/>
      <c r="E25" s="275"/>
      <c r="F25" s="161" t="s">
        <v>2</v>
      </c>
      <c r="G25" s="87"/>
      <c r="H25" s="34"/>
      <c r="I25" s="88"/>
      <c r="J25" s="49" t="e">
        <f t="shared" si="0"/>
        <v>#DIV/0!</v>
      </c>
      <c r="K25" s="50" t="e">
        <f t="shared" si="1"/>
        <v>#DIV/0!</v>
      </c>
    </row>
    <row r="26" spans="1:11" ht="21.75" customHeight="1">
      <c r="A26" s="257"/>
      <c r="B26" s="117" t="s">
        <v>61</v>
      </c>
      <c r="C26" s="276" t="s">
        <v>36</v>
      </c>
      <c r="D26" s="276"/>
      <c r="E26" s="277"/>
      <c r="F26" s="89" t="s">
        <v>21</v>
      </c>
      <c r="G26" s="90">
        <f>G35</f>
        <v>0</v>
      </c>
      <c r="H26" s="90">
        <f>H35</f>
        <v>0</v>
      </c>
      <c r="I26" s="90">
        <f>I35</f>
        <v>0</v>
      </c>
      <c r="J26" s="49" t="e">
        <f t="shared" si="0"/>
        <v>#DIV/0!</v>
      </c>
      <c r="K26" s="50" t="e">
        <f t="shared" si="1"/>
        <v>#DIV/0!</v>
      </c>
    </row>
    <row r="27" spans="1:11" ht="21.75" customHeight="1">
      <c r="A27" s="257"/>
      <c r="B27" s="118" t="s">
        <v>62</v>
      </c>
      <c r="C27" s="288" t="s">
        <v>155</v>
      </c>
      <c r="D27" s="289"/>
      <c r="E27" s="290"/>
      <c r="F27" s="163" t="s">
        <v>2</v>
      </c>
      <c r="G27" s="13"/>
      <c r="H27" s="91"/>
      <c r="I27" s="91"/>
      <c r="J27" s="49" t="e">
        <f t="shared" si="0"/>
        <v>#DIV/0!</v>
      </c>
      <c r="K27" s="50" t="e">
        <f t="shared" si="1"/>
        <v>#DIV/0!</v>
      </c>
    </row>
    <row r="28" spans="1:11" ht="21.75" customHeight="1">
      <c r="A28" s="257"/>
      <c r="B28" s="108" t="s">
        <v>63</v>
      </c>
      <c r="C28" s="285" t="s">
        <v>120</v>
      </c>
      <c r="D28" s="286"/>
      <c r="E28" s="287"/>
      <c r="F28" s="164" t="s">
        <v>2</v>
      </c>
      <c r="G28" s="87"/>
      <c r="H28" s="93"/>
      <c r="I28" s="93"/>
      <c r="J28" s="49" t="e">
        <f t="shared" si="0"/>
        <v>#DIV/0!</v>
      </c>
      <c r="K28" s="50" t="e">
        <f t="shared" si="1"/>
        <v>#DIV/0!</v>
      </c>
    </row>
    <row r="29" spans="1:11" ht="7.5" customHeight="1">
      <c r="A29" s="257"/>
      <c r="B29" s="110"/>
      <c r="C29" s="1"/>
      <c r="D29" s="1"/>
      <c r="E29" s="1"/>
      <c r="F29" s="157"/>
      <c r="G29" s="1"/>
      <c r="H29" s="1"/>
      <c r="I29" s="1"/>
      <c r="J29" s="92"/>
      <c r="K29" s="92"/>
    </row>
    <row r="30" spans="1:11" ht="16.5" customHeight="1">
      <c r="A30" s="257"/>
      <c r="B30" s="110"/>
      <c r="C30" s="1"/>
      <c r="D30" s="1"/>
      <c r="E30" s="1"/>
      <c r="F30" s="367" t="s">
        <v>115</v>
      </c>
      <c r="G30" s="99" t="s">
        <v>50</v>
      </c>
      <c r="H30" s="99" t="s">
        <v>49</v>
      </c>
      <c r="I30" s="99" t="s">
        <v>50</v>
      </c>
      <c r="J30" s="210" t="s">
        <v>131</v>
      </c>
      <c r="K30" s="211" t="s">
        <v>131</v>
      </c>
    </row>
    <row r="31" spans="1:11" ht="14.25" customHeight="1">
      <c r="A31" s="257"/>
      <c r="B31" s="110"/>
      <c r="C31" s="1"/>
      <c r="D31" s="1"/>
      <c r="E31" s="1"/>
      <c r="F31" s="268"/>
      <c r="G31" s="100" t="s">
        <v>130</v>
      </c>
      <c r="H31" s="100" t="s">
        <v>51</v>
      </c>
      <c r="I31" s="100" t="s">
        <v>130</v>
      </c>
      <c r="J31" s="142">
        <f>$H$3</f>
        <v>2024</v>
      </c>
      <c r="K31" s="143">
        <f>$H$3</f>
        <v>2024</v>
      </c>
    </row>
    <row r="32" spans="1:11" ht="12.75" customHeight="1">
      <c r="A32" s="257"/>
      <c r="B32" s="110"/>
      <c r="C32" s="311" t="s">
        <v>31</v>
      </c>
      <c r="D32" s="311"/>
      <c r="E32" s="311"/>
      <c r="F32" s="268"/>
      <c r="G32" s="100" t="s">
        <v>52</v>
      </c>
      <c r="H32" s="100" t="s">
        <v>52</v>
      </c>
      <c r="I32" s="100" t="s">
        <v>52</v>
      </c>
      <c r="J32" s="142" t="s">
        <v>54</v>
      </c>
      <c r="K32" s="143" t="s">
        <v>53</v>
      </c>
    </row>
    <row r="33" spans="1:11" ht="16.5" customHeight="1">
      <c r="A33" s="257"/>
      <c r="B33" s="206"/>
      <c r="C33" s="311"/>
      <c r="D33" s="311"/>
      <c r="E33" s="311"/>
      <c r="F33" s="268"/>
      <c r="G33" s="101">
        <f>$H$3-1</f>
        <v>2023</v>
      </c>
      <c r="H33" s="101">
        <f>$H$3-1</f>
        <v>2023</v>
      </c>
      <c r="I33" s="101">
        <f>$H$3</f>
        <v>2024</v>
      </c>
      <c r="J33" s="219">
        <f>$H$3-1</f>
        <v>2023</v>
      </c>
      <c r="K33" s="220">
        <f>$H$3-1</f>
        <v>2023</v>
      </c>
    </row>
    <row r="34" spans="1:11" ht="13.5" customHeight="1" thickBot="1">
      <c r="A34" s="257"/>
      <c r="B34" s="206"/>
      <c r="C34" s="76"/>
      <c r="D34" s="76"/>
      <c r="E34" s="76"/>
      <c r="F34" s="368"/>
      <c r="G34" s="3">
        <v>1</v>
      </c>
      <c r="H34" s="3">
        <v>2</v>
      </c>
      <c r="I34" s="3">
        <v>3</v>
      </c>
      <c r="J34" s="27">
        <v>4</v>
      </c>
      <c r="K34" s="74">
        <v>5</v>
      </c>
    </row>
    <row r="35" spans="1:11" ht="21" customHeight="1" thickBot="1" thickTop="1">
      <c r="A35" s="257"/>
      <c r="B35" s="112" t="s">
        <v>64</v>
      </c>
      <c r="C35" s="308" t="s">
        <v>35</v>
      </c>
      <c r="D35" s="309"/>
      <c r="E35" s="310"/>
      <c r="F35" s="35" t="s">
        <v>2</v>
      </c>
      <c r="G35" s="45">
        <f>+G36+G42+G43+G44+G52+G54+G58+G59+G60+G61+G62+G53</f>
        <v>0</v>
      </c>
      <c r="H35" s="45">
        <f>+H36+H42+H43+H44+H52+H54+H58+H59+H60+H61+H62+H53</f>
        <v>0</v>
      </c>
      <c r="I35" s="45">
        <f>+I36+I42+I43+I44+I52+I54+I58+I59+I60+I61+I62+I53</f>
        <v>0</v>
      </c>
      <c r="J35" s="51" t="e">
        <f>I35/H35</f>
        <v>#DIV/0!</v>
      </c>
      <c r="K35" s="52" t="e">
        <f>I35/G35</f>
        <v>#DIV/0!</v>
      </c>
    </row>
    <row r="36" spans="1:11" ht="21" customHeight="1">
      <c r="A36" s="257"/>
      <c r="B36" s="119" t="s">
        <v>65</v>
      </c>
      <c r="C36" s="305" t="s">
        <v>138</v>
      </c>
      <c r="D36" s="306"/>
      <c r="E36" s="307"/>
      <c r="F36" s="165" t="s">
        <v>2</v>
      </c>
      <c r="G36" s="41"/>
      <c r="H36" s="41"/>
      <c r="I36" s="41"/>
      <c r="J36" s="77" t="e">
        <f>I36/H36</f>
        <v>#DIV/0!</v>
      </c>
      <c r="K36" s="78" t="e">
        <f>I36/G36</f>
        <v>#DIV/0!</v>
      </c>
    </row>
    <row r="37" spans="1:11" ht="15.75" customHeight="1">
      <c r="A37" s="257"/>
      <c r="B37" s="120"/>
      <c r="C37" s="121" t="s">
        <v>3</v>
      </c>
      <c r="D37" s="122"/>
      <c r="E37" s="123"/>
      <c r="F37" s="166" t="s">
        <v>2</v>
      </c>
      <c r="G37" s="124"/>
      <c r="H37" s="124"/>
      <c r="I37" s="125"/>
      <c r="J37" s="197"/>
      <c r="K37" s="183"/>
    </row>
    <row r="38" spans="1:11" ht="21" customHeight="1">
      <c r="A38" s="257"/>
      <c r="B38" s="126" t="s">
        <v>67</v>
      </c>
      <c r="C38" s="302" t="s">
        <v>42</v>
      </c>
      <c r="D38" s="303"/>
      <c r="E38" s="304"/>
      <c r="F38" s="167" t="s">
        <v>2</v>
      </c>
      <c r="G38" s="36"/>
      <c r="H38" s="36"/>
      <c r="I38" s="36"/>
      <c r="J38" s="53" t="e">
        <f aca="true" t="shared" si="2" ref="J38:J44">I38/H38</f>
        <v>#DIV/0!</v>
      </c>
      <c r="K38" s="54" t="e">
        <f aca="true" t="shared" si="3" ref="K38:K44">I38/G38</f>
        <v>#DIV/0!</v>
      </c>
    </row>
    <row r="39" spans="1:11" ht="21" customHeight="1">
      <c r="A39" s="257"/>
      <c r="B39" s="127" t="s">
        <v>68</v>
      </c>
      <c r="C39" s="314" t="s">
        <v>43</v>
      </c>
      <c r="D39" s="288"/>
      <c r="E39" s="315"/>
      <c r="F39" s="168" t="s">
        <v>2</v>
      </c>
      <c r="G39" s="40"/>
      <c r="H39" s="40"/>
      <c r="I39" s="128"/>
      <c r="J39" s="53" t="e">
        <f t="shared" si="2"/>
        <v>#DIV/0!</v>
      </c>
      <c r="K39" s="54" t="e">
        <f t="shared" si="3"/>
        <v>#DIV/0!</v>
      </c>
    </row>
    <row r="40" spans="1:11" ht="21" customHeight="1">
      <c r="A40" s="257"/>
      <c r="B40" s="127" t="s">
        <v>69</v>
      </c>
      <c r="C40" s="314" t="s">
        <v>44</v>
      </c>
      <c r="D40" s="288"/>
      <c r="E40" s="315"/>
      <c r="F40" s="168" t="s">
        <v>2</v>
      </c>
      <c r="G40" s="13"/>
      <c r="H40" s="13"/>
      <c r="I40" s="85"/>
      <c r="J40" s="53" t="e">
        <f t="shared" si="2"/>
        <v>#DIV/0!</v>
      </c>
      <c r="K40" s="54" t="e">
        <f t="shared" si="3"/>
        <v>#DIV/0!</v>
      </c>
    </row>
    <row r="41" spans="1:11" ht="21" customHeight="1">
      <c r="A41" s="257"/>
      <c r="B41" s="129" t="s">
        <v>70</v>
      </c>
      <c r="C41" s="324" t="s">
        <v>45</v>
      </c>
      <c r="D41" s="273"/>
      <c r="E41" s="325"/>
      <c r="F41" s="169" t="s">
        <v>2</v>
      </c>
      <c r="G41" s="87"/>
      <c r="H41" s="87"/>
      <c r="I41" s="88"/>
      <c r="J41" s="53" t="e">
        <f t="shared" si="2"/>
        <v>#DIV/0!</v>
      </c>
      <c r="K41" s="54" t="e">
        <f t="shared" si="3"/>
        <v>#DIV/0!</v>
      </c>
    </row>
    <row r="42" spans="1:11" ht="18" customHeight="1">
      <c r="A42" s="257"/>
      <c r="B42" s="113" t="s">
        <v>66</v>
      </c>
      <c r="C42" s="302" t="s">
        <v>139</v>
      </c>
      <c r="D42" s="303"/>
      <c r="E42" s="304"/>
      <c r="F42" s="167" t="s">
        <v>2</v>
      </c>
      <c r="G42" s="37"/>
      <c r="H42" s="37"/>
      <c r="I42" s="37"/>
      <c r="J42" s="53" t="e">
        <f t="shared" si="2"/>
        <v>#DIV/0!</v>
      </c>
      <c r="K42" s="54" t="e">
        <f t="shared" si="3"/>
        <v>#DIV/0!</v>
      </c>
    </row>
    <row r="43" spans="1:11" ht="18" customHeight="1">
      <c r="A43" s="257"/>
      <c r="B43" s="109" t="s">
        <v>71</v>
      </c>
      <c r="C43" s="319" t="s">
        <v>140</v>
      </c>
      <c r="D43" s="320"/>
      <c r="E43" s="283"/>
      <c r="F43" s="222" t="s">
        <v>2</v>
      </c>
      <c r="G43" s="39"/>
      <c r="H43" s="39"/>
      <c r="I43" s="39"/>
      <c r="J43" s="55" t="e">
        <f t="shared" si="2"/>
        <v>#DIV/0!</v>
      </c>
      <c r="K43" s="50" t="e">
        <f t="shared" si="3"/>
        <v>#DIV/0!</v>
      </c>
    </row>
    <row r="44" spans="1:11" ht="18" customHeight="1">
      <c r="A44" s="257"/>
      <c r="B44" s="130" t="s">
        <v>72</v>
      </c>
      <c r="C44" s="326" t="s">
        <v>141</v>
      </c>
      <c r="D44" s="327"/>
      <c r="E44" s="328"/>
      <c r="F44" s="165" t="s">
        <v>2</v>
      </c>
      <c r="G44" s="184">
        <f>G46+G47+G48+G49+G50+G51</f>
        <v>0</v>
      </c>
      <c r="H44" s="184">
        <f>H46+H47+H48+H49+H50+H51</f>
        <v>0</v>
      </c>
      <c r="I44" s="184">
        <f>I46+I47+I48+I49+I50+I51</f>
        <v>0</v>
      </c>
      <c r="J44" s="131" t="e">
        <f t="shared" si="2"/>
        <v>#DIV/0!</v>
      </c>
      <c r="K44" s="132" t="e">
        <f t="shared" si="3"/>
        <v>#DIV/0!</v>
      </c>
    </row>
    <row r="45" spans="1:11" ht="18" customHeight="1">
      <c r="A45" s="257"/>
      <c r="B45" s="137"/>
      <c r="C45" s="121" t="s">
        <v>3</v>
      </c>
      <c r="D45" s="122"/>
      <c r="E45" s="123"/>
      <c r="F45" s="166" t="s">
        <v>2</v>
      </c>
      <c r="G45" s="124"/>
      <c r="H45" s="124"/>
      <c r="I45" s="124"/>
      <c r="J45" s="182"/>
      <c r="K45" s="183"/>
    </row>
    <row r="46" spans="1:11" ht="18" customHeight="1">
      <c r="A46" s="257"/>
      <c r="B46" s="153" t="s">
        <v>75</v>
      </c>
      <c r="C46" s="321" t="s">
        <v>4</v>
      </c>
      <c r="D46" s="322"/>
      <c r="E46" s="323"/>
      <c r="F46" s="172" t="s">
        <v>2</v>
      </c>
      <c r="G46" s="84"/>
      <c r="H46" s="84"/>
      <c r="I46" s="84"/>
      <c r="J46" s="155" t="e">
        <f aca="true" t="shared" si="4" ref="J46:J54">I46/H46</f>
        <v>#DIV/0!</v>
      </c>
      <c r="K46" s="156" t="e">
        <f aca="true" t="shared" si="5" ref="K46:K54">I46/G46</f>
        <v>#DIV/0!</v>
      </c>
    </row>
    <row r="47" spans="1:11" ht="18" customHeight="1">
      <c r="A47" s="257"/>
      <c r="B47" s="127" t="s">
        <v>76</v>
      </c>
      <c r="C47" s="314" t="s">
        <v>5</v>
      </c>
      <c r="D47" s="288"/>
      <c r="E47" s="315"/>
      <c r="F47" s="168" t="s">
        <v>2</v>
      </c>
      <c r="G47" s="40"/>
      <c r="H47" s="40"/>
      <c r="I47" s="40"/>
      <c r="J47" s="58" t="e">
        <f t="shared" si="4"/>
        <v>#DIV/0!</v>
      </c>
      <c r="K47" s="59" t="e">
        <f t="shared" si="5"/>
        <v>#DIV/0!</v>
      </c>
    </row>
    <row r="48" spans="1:11" ht="18" customHeight="1">
      <c r="A48" s="257"/>
      <c r="B48" s="127" t="s">
        <v>77</v>
      </c>
      <c r="C48" s="314" t="s">
        <v>23</v>
      </c>
      <c r="D48" s="288"/>
      <c r="E48" s="315"/>
      <c r="F48" s="168" t="s">
        <v>2</v>
      </c>
      <c r="G48" s="13"/>
      <c r="H48" s="13"/>
      <c r="I48" s="13"/>
      <c r="J48" s="58" t="e">
        <f t="shared" si="4"/>
        <v>#DIV/0!</v>
      </c>
      <c r="K48" s="59" t="e">
        <f t="shared" si="5"/>
        <v>#DIV/0!</v>
      </c>
    </row>
    <row r="49" spans="1:11" ht="18" customHeight="1">
      <c r="A49" s="257"/>
      <c r="B49" s="127" t="s">
        <v>78</v>
      </c>
      <c r="C49" s="314" t="s">
        <v>46</v>
      </c>
      <c r="D49" s="288"/>
      <c r="E49" s="315"/>
      <c r="F49" s="168" t="s">
        <v>2</v>
      </c>
      <c r="G49" s="13"/>
      <c r="H49" s="13"/>
      <c r="I49" s="13"/>
      <c r="J49" s="58" t="e">
        <f t="shared" si="4"/>
        <v>#DIV/0!</v>
      </c>
      <c r="K49" s="59" t="e">
        <f t="shared" si="5"/>
        <v>#DIV/0!</v>
      </c>
    </row>
    <row r="50" spans="1:11" ht="18" customHeight="1">
      <c r="A50" s="257"/>
      <c r="B50" s="127" t="s">
        <v>79</v>
      </c>
      <c r="C50" s="314"/>
      <c r="D50" s="288"/>
      <c r="E50" s="315"/>
      <c r="F50" s="168" t="s">
        <v>2</v>
      </c>
      <c r="G50" s="13"/>
      <c r="H50" s="13"/>
      <c r="I50" s="13"/>
      <c r="J50" s="58" t="e">
        <f t="shared" si="4"/>
        <v>#DIV/0!</v>
      </c>
      <c r="K50" s="59" t="e">
        <f t="shared" si="5"/>
        <v>#DIV/0!</v>
      </c>
    </row>
    <row r="51" spans="1:11" ht="18" customHeight="1">
      <c r="A51" s="257"/>
      <c r="B51" s="129" t="s">
        <v>80</v>
      </c>
      <c r="C51" s="324"/>
      <c r="D51" s="273"/>
      <c r="E51" s="325"/>
      <c r="F51" s="169" t="s">
        <v>2</v>
      </c>
      <c r="G51" s="87"/>
      <c r="H51" s="87"/>
      <c r="I51" s="87"/>
      <c r="J51" s="133" t="e">
        <f t="shared" si="4"/>
        <v>#DIV/0!</v>
      </c>
      <c r="K51" s="134" t="e">
        <f t="shared" si="5"/>
        <v>#DIV/0!</v>
      </c>
    </row>
    <row r="52" spans="1:11" ht="18" customHeight="1">
      <c r="A52" s="257"/>
      <c r="B52" s="109" t="s">
        <v>73</v>
      </c>
      <c r="C52" s="319" t="s">
        <v>142</v>
      </c>
      <c r="D52" s="320"/>
      <c r="E52" s="283"/>
      <c r="F52" s="171">
        <v>5</v>
      </c>
      <c r="G52" s="39"/>
      <c r="H52" s="39"/>
      <c r="I52" s="39"/>
      <c r="J52" s="49" t="e">
        <f t="shared" si="4"/>
        <v>#DIV/0!</v>
      </c>
      <c r="K52" s="50" t="e">
        <f t="shared" si="5"/>
        <v>#DIV/0!</v>
      </c>
    </row>
    <row r="53" spans="1:11" ht="18" customHeight="1">
      <c r="A53" s="257"/>
      <c r="B53" s="109" t="s">
        <v>74</v>
      </c>
      <c r="C53" s="329" t="s">
        <v>143</v>
      </c>
      <c r="D53" s="330"/>
      <c r="E53" s="331"/>
      <c r="F53" s="173">
        <v>6</v>
      </c>
      <c r="G53" s="42"/>
      <c r="H53" s="42"/>
      <c r="I53" s="42"/>
      <c r="J53" s="60" t="e">
        <f t="shared" si="4"/>
        <v>#DIV/0!</v>
      </c>
      <c r="K53" s="54" t="e">
        <f t="shared" si="5"/>
        <v>#DIV/0!</v>
      </c>
    </row>
    <row r="54" spans="1:11" ht="18" customHeight="1">
      <c r="A54" s="257"/>
      <c r="B54" s="135" t="s">
        <v>81</v>
      </c>
      <c r="C54" s="316" t="s">
        <v>144</v>
      </c>
      <c r="D54" s="317"/>
      <c r="E54" s="318"/>
      <c r="F54" s="223" t="s">
        <v>2</v>
      </c>
      <c r="G54" s="136"/>
      <c r="H54" s="136"/>
      <c r="I54" s="136"/>
      <c r="J54" s="56" t="e">
        <f t="shared" si="4"/>
        <v>#DIV/0!</v>
      </c>
      <c r="K54" s="57" t="e">
        <f t="shared" si="5"/>
        <v>#DIV/0!</v>
      </c>
    </row>
    <row r="55" spans="1:11" ht="18" customHeight="1">
      <c r="A55" s="257"/>
      <c r="B55" s="137"/>
      <c r="C55" s="121" t="s">
        <v>3</v>
      </c>
      <c r="D55" s="122"/>
      <c r="E55" s="123"/>
      <c r="F55" s="166" t="s">
        <v>2</v>
      </c>
      <c r="G55" s="124"/>
      <c r="H55" s="124"/>
      <c r="I55" s="124"/>
      <c r="J55" s="182"/>
      <c r="K55" s="183"/>
    </row>
    <row r="56" spans="1:11" ht="18" customHeight="1">
      <c r="A56" s="257"/>
      <c r="B56" s="127" t="s">
        <v>82</v>
      </c>
      <c r="C56" s="314" t="s">
        <v>6</v>
      </c>
      <c r="D56" s="288"/>
      <c r="E56" s="315"/>
      <c r="F56" s="168" t="s">
        <v>2</v>
      </c>
      <c r="G56" s="13"/>
      <c r="H56" s="13"/>
      <c r="I56" s="13"/>
      <c r="J56" s="58" t="e">
        <f aca="true" t="shared" si="6" ref="J56:J62">I56/H56</f>
        <v>#DIV/0!</v>
      </c>
      <c r="K56" s="59" t="e">
        <f aca="true" t="shared" si="7" ref="K56:K62">I56/G56</f>
        <v>#DIV/0!</v>
      </c>
    </row>
    <row r="57" spans="1:11" ht="18" customHeight="1">
      <c r="A57" s="257"/>
      <c r="B57" s="129" t="s">
        <v>83</v>
      </c>
      <c r="C57" s="324" t="s">
        <v>7</v>
      </c>
      <c r="D57" s="273"/>
      <c r="E57" s="325"/>
      <c r="F57" s="169" t="s">
        <v>2</v>
      </c>
      <c r="G57" s="87"/>
      <c r="H57" s="87"/>
      <c r="I57" s="87"/>
      <c r="J57" s="133" t="e">
        <f t="shared" si="6"/>
        <v>#DIV/0!</v>
      </c>
      <c r="K57" s="134" t="e">
        <f t="shared" si="7"/>
        <v>#DIV/0!</v>
      </c>
    </row>
    <row r="58" spans="1:11" ht="18" customHeight="1">
      <c r="A58" s="257"/>
      <c r="B58" s="109" t="s">
        <v>84</v>
      </c>
      <c r="C58" s="319" t="s">
        <v>145</v>
      </c>
      <c r="D58" s="320"/>
      <c r="E58" s="283"/>
      <c r="F58" s="222" t="s">
        <v>2</v>
      </c>
      <c r="G58" s="39"/>
      <c r="H58" s="39"/>
      <c r="I58" s="39"/>
      <c r="J58" s="49" t="e">
        <f t="shared" si="6"/>
        <v>#DIV/0!</v>
      </c>
      <c r="K58" s="50" t="e">
        <f t="shared" si="7"/>
        <v>#DIV/0!</v>
      </c>
    </row>
    <row r="59" spans="1:11" ht="18" customHeight="1">
      <c r="A59" s="257"/>
      <c r="B59" s="109" t="s">
        <v>85</v>
      </c>
      <c r="C59" s="302" t="s">
        <v>146</v>
      </c>
      <c r="D59" s="303"/>
      <c r="E59" s="304"/>
      <c r="F59" s="167" t="s">
        <v>2</v>
      </c>
      <c r="G59" s="43"/>
      <c r="H59" s="43"/>
      <c r="I59" s="43"/>
      <c r="J59" s="49" t="e">
        <f t="shared" si="6"/>
        <v>#DIV/0!</v>
      </c>
      <c r="K59" s="50" t="e">
        <f t="shared" si="7"/>
        <v>#DIV/0!</v>
      </c>
    </row>
    <row r="60" spans="1:11" ht="18" customHeight="1">
      <c r="A60" s="257"/>
      <c r="B60" s="109" t="s">
        <v>86</v>
      </c>
      <c r="C60" s="319" t="s">
        <v>147</v>
      </c>
      <c r="D60" s="320"/>
      <c r="E60" s="283"/>
      <c r="F60" s="222" t="s">
        <v>2</v>
      </c>
      <c r="G60" s="39"/>
      <c r="H60" s="39"/>
      <c r="I60" s="39"/>
      <c r="J60" s="49" t="e">
        <f t="shared" si="6"/>
        <v>#DIV/0!</v>
      </c>
      <c r="K60" s="50" t="e">
        <f t="shared" si="7"/>
        <v>#DIV/0!</v>
      </c>
    </row>
    <row r="61" spans="1:11" ht="18" customHeight="1">
      <c r="A61" s="257"/>
      <c r="B61" s="109" t="s">
        <v>87</v>
      </c>
      <c r="C61" s="302" t="s">
        <v>148</v>
      </c>
      <c r="D61" s="303"/>
      <c r="E61" s="304"/>
      <c r="F61" s="170">
        <v>13</v>
      </c>
      <c r="G61" s="44"/>
      <c r="H61" s="44"/>
      <c r="I61" s="44"/>
      <c r="J61" s="49" t="e">
        <f t="shared" si="6"/>
        <v>#DIV/0!</v>
      </c>
      <c r="K61" s="50" t="e">
        <f t="shared" si="7"/>
        <v>#DIV/0!</v>
      </c>
    </row>
    <row r="62" spans="1:11" ht="18" customHeight="1">
      <c r="A62" s="257"/>
      <c r="B62" s="135" t="s">
        <v>88</v>
      </c>
      <c r="C62" s="316" t="s">
        <v>149</v>
      </c>
      <c r="D62" s="317"/>
      <c r="E62" s="318"/>
      <c r="F62" s="223" t="s">
        <v>2</v>
      </c>
      <c r="G62" s="185">
        <f>SUM(G64:G66)</f>
        <v>0</v>
      </c>
      <c r="H62" s="185">
        <f>SUM(H64:H66)</f>
        <v>0</v>
      </c>
      <c r="I62" s="185">
        <f>SUM(I64:I66)</f>
        <v>0</v>
      </c>
      <c r="J62" s="56" t="e">
        <f t="shared" si="6"/>
        <v>#DIV/0!</v>
      </c>
      <c r="K62" s="57" t="e">
        <f t="shared" si="7"/>
        <v>#DIV/0!</v>
      </c>
    </row>
    <row r="63" spans="1:11" ht="18" customHeight="1">
      <c r="A63" s="257"/>
      <c r="B63" s="137"/>
      <c r="C63" s="121" t="s">
        <v>3</v>
      </c>
      <c r="D63" s="122"/>
      <c r="E63" s="123"/>
      <c r="F63" s="166" t="s">
        <v>2</v>
      </c>
      <c r="G63" s="181"/>
      <c r="H63" s="181"/>
      <c r="I63" s="181"/>
      <c r="J63" s="182"/>
      <c r="K63" s="183"/>
    </row>
    <row r="64" spans="1:11" ht="18" customHeight="1">
      <c r="A64" s="257"/>
      <c r="B64" s="127" t="s">
        <v>89</v>
      </c>
      <c r="C64" s="314" t="s">
        <v>24</v>
      </c>
      <c r="D64" s="288"/>
      <c r="E64" s="315"/>
      <c r="F64" s="163" t="s">
        <v>2</v>
      </c>
      <c r="G64" s="13"/>
      <c r="H64" s="13"/>
      <c r="I64" s="38"/>
      <c r="J64" s="58" t="e">
        <f aca="true" t="shared" si="8" ref="J64:J69">I64/H64</f>
        <v>#DIV/0!</v>
      </c>
      <c r="K64" s="59" t="e">
        <f aca="true" t="shared" si="9" ref="K64:K69">I64/G64</f>
        <v>#DIV/0!</v>
      </c>
    </row>
    <row r="65" spans="1:11" ht="18" customHeight="1">
      <c r="A65" s="257"/>
      <c r="B65" s="127" t="s">
        <v>90</v>
      </c>
      <c r="C65" s="314" t="s">
        <v>25</v>
      </c>
      <c r="D65" s="288"/>
      <c r="E65" s="315"/>
      <c r="F65" s="163" t="s">
        <v>2</v>
      </c>
      <c r="G65" s="13"/>
      <c r="H65" s="13"/>
      <c r="I65" s="13"/>
      <c r="J65" s="58" t="e">
        <f t="shared" si="8"/>
        <v>#DIV/0!</v>
      </c>
      <c r="K65" s="59" t="e">
        <f t="shared" si="9"/>
        <v>#DIV/0!</v>
      </c>
    </row>
    <row r="66" spans="1:11" ht="18" customHeight="1">
      <c r="A66" s="257"/>
      <c r="B66" s="127" t="s">
        <v>91</v>
      </c>
      <c r="C66" s="314" t="s">
        <v>26</v>
      </c>
      <c r="D66" s="288"/>
      <c r="E66" s="315"/>
      <c r="F66" s="163" t="s">
        <v>2</v>
      </c>
      <c r="G66" s="141">
        <f>G67+G68+G69</f>
        <v>0</v>
      </c>
      <c r="H66" s="141">
        <f>H67+H68+H69</f>
        <v>0</v>
      </c>
      <c r="I66" s="141">
        <f>I67+I68+I69</f>
        <v>0</v>
      </c>
      <c r="J66" s="58" t="e">
        <f t="shared" si="8"/>
        <v>#DIV/0!</v>
      </c>
      <c r="K66" s="59" t="e">
        <f t="shared" si="9"/>
        <v>#DIV/0!</v>
      </c>
    </row>
    <row r="67" spans="1:11" ht="18" customHeight="1">
      <c r="A67" s="257"/>
      <c r="B67" s="127" t="s">
        <v>92</v>
      </c>
      <c r="C67" s="332" t="s">
        <v>47</v>
      </c>
      <c r="D67" s="288"/>
      <c r="E67" s="315"/>
      <c r="F67" s="163" t="s">
        <v>2</v>
      </c>
      <c r="G67" s="13"/>
      <c r="H67" s="13"/>
      <c r="I67" s="38"/>
      <c r="J67" s="58" t="e">
        <f t="shared" si="8"/>
        <v>#DIV/0!</v>
      </c>
      <c r="K67" s="59" t="e">
        <f t="shared" si="9"/>
        <v>#DIV/0!</v>
      </c>
    </row>
    <row r="68" spans="1:11" ht="18" customHeight="1">
      <c r="A68" s="257"/>
      <c r="B68" s="127" t="s">
        <v>93</v>
      </c>
      <c r="C68" s="314"/>
      <c r="D68" s="288"/>
      <c r="E68" s="315"/>
      <c r="F68" s="163" t="s">
        <v>2</v>
      </c>
      <c r="G68" s="13"/>
      <c r="H68" s="13"/>
      <c r="I68" s="38"/>
      <c r="J68" s="58" t="e">
        <f t="shared" si="8"/>
        <v>#DIV/0!</v>
      </c>
      <c r="K68" s="59" t="e">
        <f t="shared" si="9"/>
        <v>#DIV/0!</v>
      </c>
    </row>
    <row r="69" spans="1:11" ht="18" customHeight="1" thickBot="1">
      <c r="A69" s="12"/>
      <c r="B69" s="138" t="s">
        <v>94</v>
      </c>
      <c r="C69" s="333"/>
      <c r="D69" s="334"/>
      <c r="E69" s="335"/>
      <c r="F69" s="174" t="s">
        <v>2</v>
      </c>
      <c r="G69" s="139"/>
      <c r="H69" s="139"/>
      <c r="I69" s="140"/>
      <c r="J69" s="63" t="e">
        <f t="shared" si="8"/>
        <v>#DIV/0!</v>
      </c>
      <c r="K69" s="64" t="e">
        <f t="shared" si="9"/>
        <v>#DIV/0!</v>
      </c>
    </row>
    <row r="70" spans="1:11" ht="18" customHeight="1">
      <c r="A70" s="12"/>
      <c r="B70" s="116"/>
      <c r="C70" s="4"/>
      <c r="D70" s="4"/>
      <c r="E70" s="4"/>
      <c r="F70" s="175"/>
      <c r="G70" s="9"/>
      <c r="H70" s="9"/>
      <c r="I70" s="96"/>
      <c r="J70" s="207"/>
      <c r="K70" s="207"/>
    </row>
    <row r="71" spans="1:11" ht="18" customHeight="1">
      <c r="A71" s="12"/>
      <c r="B71" s="116"/>
      <c r="C71" s="4"/>
      <c r="D71" s="4"/>
      <c r="E71" s="4"/>
      <c r="F71" s="175"/>
      <c r="G71" s="9"/>
      <c r="H71" s="9"/>
      <c r="I71" s="96"/>
      <c r="J71" s="207"/>
      <c r="K71" s="207"/>
    </row>
    <row r="72" spans="1:11" ht="12" customHeight="1">
      <c r="A72" s="12"/>
      <c r="B72" s="110"/>
      <c r="C72" s="4"/>
      <c r="D72" s="4"/>
      <c r="E72" s="4"/>
      <c r="F72" s="175"/>
      <c r="G72" s="9"/>
      <c r="H72" s="9"/>
      <c r="I72" s="96"/>
      <c r="J72" s="207"/>
      <c r="K72" s="207"/>
    </row>
    <row r="73" spans="1:11" ht="15" customHeight="1">
      <c r="A73" s="12"/>
      <c r="B73" s="110"/>
      <c r="C73" s="4"/>
      <c r="D73" s="4"/>
      <c r="E73" s="4"/>
      <c r="F73" s="175"/>
      <c r="G73" s="99" t="s">
        <v>50</v>
      </c>
      <c r="H73" s="99" t="s">
        <v>49</v>
      </c>
      <c r="I73" s="99" t="s">
        <v>50</v>
      </c>
      <c r="J73" s="210" t="s">
        <v>131</v>
      </c>
      <c r="K73" s="211" t="s">
        <v>131</v>
      </c>
    </row>
    <row r="74" spans="1:11" ht="14.25" customHeight="1">
      <c r="A74" s="12"/>
      <c r="B74" s="206"/>
      <c r="C74" s="336" t="s">
        <v>124</v>
      </c>
      <c r="D74" s="337"/>
      <c r="E74" s="337"/>
      <c r="F74" s="175"/>
      <c r="G74" s="100" t="s">
        <v>130</v>
      </c>
      <c r="H74" s="100" t="s">
        <v>51</v>
      </c>
      <c r="I74" s="100" t="s">
        <v>130</v>
      </c>
      <c r="J74" s="142">
        <f>$H$3</f>
        <v>2024</v>
      </c>
      <c r="K74" s="143">
        <f>$H$3</f>
        <v>2024</v>
      </c>
    </row>
    <row r="75" spans="1:11" ht="13.5" customHeight="1">
      <c r="A75" s="12"/>
      <c r="B75" s="206"/>
      <c r="C75" s="337"/>
      <c r="D75" s="337"/>
      <c r="E75" s="337"/>
      <c r="F75" s="175"/>
      <c r="G75" s="100" t="s">
        <v>52</v>
      </c>
      <c r="H75" s="100" t="s">
        <v>52</v>
      </c>
      <c r="I75" s="100" t="s">
        <v>52</v>
      </c>
      <c r="J75" s="142" t="s">
        <v>54</v>
      </c>
      <c r="K75" s="143" t="s">
        <v>53</v>
      </c>
    </row>
    <row r="76" spans="1:11" ht="17.25" customHeight="1">
      <c r="A76" s="12"/>
      <c r="B76" s="206"/>
      <c r="C76" s="337"/>
      <c r="D76" s="337"/>
      <c r="E76" s="337"/>
      <c r="F76" s="157"/>
      <c r="G76" s="101">
        <f>$H$3-1</f>
        <v>2023</v>
      </c>
      <c r="H76" s="101">
        <f>$H$3-1</f>
        <v>2023</v>
      </c>
      <c r="I76" s="101">
        <f>$H$3</f>
        <v>2024</v>
      </c>
      <c r="J76" s="219">
        <f>$H$3-1</f>
        <v>2023</v>
      </c>
      <c r="K76" s="220">
        <f>$H$3-1</f>
        <v>2023</v>
      </c>
    </row>
    <row r="77" spans="1:11" ht="14.25" customHeight="1" thickBot="1">
      <c r="A77" s="12"/>
      <c r="B77" s="111"/>
      <c r="C77" s="202"/>
      <c r="D77" s="202"/>
      <c r="E77" s="202"/>
      <c r="F77" s="157"/>
      <c r="G77" s="3">
        <v>1</v>
      </c>
      <c r="H77" s="3">
        <v>2</v>
      </c>
      <c r="I77" s="3">
        <v>3</v>
      </c>
      <c r="J77" s="27">
        <v>4</v>
      </c>
      <c r="K77" s="74">
        <v>5</v>
      </c>
    </row>
    <row r="78" spans="1:11" ht="28.5" customHeight="1" thickTop="1">
      <c r="A78" s="12"/>
      <c r="B78" s="242" t="s">
        <v>95</v>
      </c>
      <c r="C78" s="345" t="s">
        <v>121</v>
      </c>
      <c r="D78" s="345"/>
      <c r="E78" s="346"/>
      <c r="F78" s="144" t="s">
        <v>2</v>
      </c>
      <c r="G78" s="243"/>
      <c r="H78" s="244"/>
      <c r="I78" s="243"/>
      <c r="J78" s="245" t="e">
        <f>I78/H78</f>
        <v>#DIV/0!</v>
      </c>
      <c r="K78" s="66" t="e">
        <f>I78/G78</f>
        <v>#DIV/0!</v>
      </c>
    </row>
    <row r="79" spans="1:11" ht="24.75" customHeight="1" thickBot="1">
      <c r="A79" s="12"/>
      <c r="B79" s="246" t="s">
        <v>96</v>
      </c>
      <c r="C79" s="347" t="s">
        <v>48</v>
      </c>
      <c r="D79" s="347"/>
      <c r="E79" s="347"/>
      <c r="F79" s="238" t="s">
        <v>2</v>
      </c>
      <c r="G79" s="239"/>
      <c r="H79" s="240"/>
      <c r="I79" s="239"/>
      <c r="J79" s="61" t="e">
        <f>I79/H79</f>
        <v>#DIV/0!</v>
      </c>
      <c r="K79" s="62" t="e">
        <f>I79/G79</f>
        <v>#DIV/0!</v>
      </c>
    </row>
    <row r="80" spans="1:11" ht="24.75" customHeight="1" thickBot="1">
      <c r="A80" s="12"/>
      <c r="B80" s="145" t="s">
        <v>97</v>
      </c>
      <c r="C80" s="335" t="s">
        <v>168</v>
      </c>
      <c r="D80" s="342"/>
      <c r="E80" s="342"/>
      <c r="F80" s="95" t="s">
        <v>2</v>
      </c>
      <c r="G80" s="94"/>
      <c r="H80" s="102"/>
      <c r="I80" s="94"/>
      <c r="J80" s="63" t="e">
        <f>I80/H80</f>
        <v>#DIV/0!</v>
      </c>
      <c r="K80" s="64" t="e">
        <f>I80/G80</f>
        <v>#DIV/0!</v>
      </c>
    </row>
    <row r="81" spans="1:11" ht="18" customHeight="1">
      <c r="A81" s="12"/>
      <c r="B81" s="241" t="s">
        <v>158</v>
      </c>
      <c r="C81" s="281"/>
      <c r="D81" s="282"/>
      <c r="E81" s="282"/>
      <c r="F81" s="233" t="s">
        <v>2</v>
      </c>
      <c r="G81" s="234"/>
      <c r="H81" s="235"/>
      <c r="I81" s="234"/>
      <c r="J81" s="247" t="s">
        <v>2</v>
      </c>
      <c r="K81" s="248" t="s">
        <v>2</v>
      </c>
    </row>
    <row r="82" spans="1:11" ht="18" customHeight="1">
      <c r="A82" s="12"/>
      <c r="B82" s="236" t="s">
        <v>159</v>
      </c>
      <c r="C82" s="283"/>
      <c r="D82" s="284"/>
      <c r="E82" s="284"/>
      <c r="F82" s="146" t="s">
        <v>2</v>
      </c>
      <c r="G82" s="147"/>
      <c r="H82" s="148"/>
      <c r="I82" s="147"/>
      <c r="J82" s="249" t="s">
        <v>2</v>
      </c>
      <c r="K82" s="250" t="s">
        <v>2</v>
      </c>
    </row>
    <row r="83" spans="1:11" ht="18" customHeight="1">
      <c r="A83" s="12"/>
      <c r="B83" s="236" t="s">
        <v>160</v>
      </c>
      <c r="C83" s="283"/>
      <c r="D83" s="284"/>
      <c r="E83" s="284"/>
      <c r="F83" s="146" t="s">
        <v>2</v>
      </c>
      <c r="G83" s="147"/>
      <c r="H83" s="148"/>
      <c r="I83" s="147"/>
      <c r="J83" s="249" t="s">
        <v>2</v>
      </c>
      <c r="K83" s="250" t="s">
        <v>2</v>
      </c>
    </row>
    <row r="84" spans="1:11" ht="18" customHeight="1">
      <c r="A84" s="12"/>
      <c r="B84" s="236" t="s">
        <v>161</v>
      </c>
      <c r="C84" s="283"/>
      <c r="D84" s="284"/>
      <c r="E84" s="284"/>
      <c r="F84" s="146" t="s">
        <v>2</v>
      </c>
      <c r="G84" s="147"/>
      <c r="H84" s="148"/>
      <c r="I84" s="147"/>
      <c r="J84" s="249" t="s">
        <v>2</v>
      </c>
      <c r="K84" s="250" t="s">
        <v>2</v>
      </c>
    </row>
    <row r="85" spans="1:11" ht="18" customHeight="1">
      <c r="A85" s="12"/>
      <c r="B85" s="236" t="s">
        <v>162</v>
      </c>
      <c r="C85" s="283"/>
      <c r="D85" s="284"/>
      <c r="E85" s="284"/>
      <c r="F85" s="146" t="s">
        <v>2</v>
      </c>
      <c r="G85" s="147"/>
      <c r="H85" s="148"/>
      <c r="I85" s="147"/>
      <c r="J85" s="249" t="s">
        <v>2</v>
      </c>
      <c r="K85" s="250" t="s">
        <v>2</v>
      </c>
    </row>
    <row r="86" spans="1:11" ht="18" customHeight="1">
      <c r="A86" s="12"/>
      <c r="B86" s="236" t="s">
        <v>163</v>
      </c>
      <c r="C86" s="283"/>
      <c r="D86" s="284"/>
      <c r="E86" s="284"/>
      <c r="F86" s="146" t="s">
        <v>2</v>
      </c>
      <c r="G86" s="147"/>
      <c r="H86" s="148"/>
      <c r="I86" s="147"/>
      <c r="J86" s="249" t="s">
        <v>2</v>
      </c>
      <c r="K86" s="250" t="s">
        <v>2</v>
      </c>
    </row>
    <row r="87" spans="1:11" ht="18" customHeight="1">
      <c r="A87" s="12"/>
      <c r="B87" s="236" t="s">
        <v>164</v>
      </c>
      <c r="C87" s="283"/>
      <c r="D87" s="284"/>
      <c r="E87" s="284"/>
      <c r="F87" s="146" t="s">
        <v>2</v>
      </c>
      <c r="G87" s="147"/>
      <c r="H87" s="148"/>
      <c r="I87" s="147"/>
      <c r="J87" s="249" t="s">
        <v>2</v>
      </c>
      <c r="K87" s="250" t="s">
        <v>2</v>
      </c>
    </row>
    <row r="88" spans="1:11" ht="18" customHeight="1">
      <c r="A88" s="12"/>
      <c r="B88" s="236" t="s">
        <v>165</v>
      </c>
      <c r="C88" s="283"/>
      <c r="D88" s="284"/>
      <c r="E88" s="284"/>
      <c r="F88" s="146" t="s">
        <v>2</v>
      </c>
      <c r="G88" s="147"/>
      <c r="H88" s="148"/>
      <c r="I88" s="147"/>
      <c r="J88" s="249" t="s">
        <v>2</v>
      </c>
      <c r="K88" s="250" t="s">
        <v>2</v>
      </c>
    </row>
    <row r="89" spans="1:11" ht="18" customHeight="1">
      <c r="A89" s="12"/>
      <c r="B89" s="236" t="s">
        <v>166</v>
      </c>
      <c r="C89" s="283"/>
      <c r="D89" s="284"/>
      <c r="E89" s="284"/>
      <c r="F89" s="146" t="s">
        <v>2</v>
      </c>
      <c r="G89" s="147"/>
      <c r="H89" s="148"/>
      <c r="I89" s="147"/>
      <c r="J89" s="249" t="s">
        <v>2</v>
      </c>
      <c r="K89" s="250" t="s">
        <v>2</v>
      </c>
    </row>
    <row r="90" spans="1:11" ht="18" customHeight="1" thickBot="1">
      <c r="A90" s="12"/>
      <c r="B90" s="237" t="s">
        <v>167</v>
      </c>
      <c r="C90" s="340"/>
      <c r="D90" s="341"/>
      <c r="E90" s="341"/>
      <c r="F90" s="238" t="s">
        <v>2</v>
      </c>
      <c r="G90" s="239"/>
      <c r="H90" s="240"/>
      <c r="I90" s="239"/>
      <c r="J90" s="251" t="s">
        <v>2</v>
      </c>
      <c r="K90" s="252" t="s">
        <v>2</v>
      </c>
    </row>
    <row r="91" spans="1:11" ht="26.25" customHeight="1">
      <c r="A91" s="12"/>
      <c r="B91" s="231"/>
      <c r="C91" s="4"/>
      <c r="D91" s="4"/>
      <c r="E91" s="4"/>
      <c r="F91" s="232"/>
      <c r="G91" s="1"/>
      <c r="H91" s="1"/>
      <c r="I91" s="1"/>
      <c r="J91" s="207"/>
      <c r="K91" s="207"/>
    </row>
    <row r="92" spans="1:11" ht="30.75" customHeight="1" thickBot="1">
      <c r="A92" s="12"/>
      <c r="B92" s="111"/>
      <c r="C92" s="5"/>
      <c r="D92" s="5"/>
      <c r="E92" s="5"/>
      <c r="F92" s="6"/>
      <c r="G92" s="7" t="s">
        <v>123</v>
      </c>
      <c r="H92" s="7" t="s">
        <v>123</v>
      </c>
      <c r="I92" s="7" t="s">
        <v>123</v>
      </c>
      <c r="J92" s="200" t="s">
        <v>2</v>
      </c>
      <c r="K92" s="201" t="s">
        <v>2</v>
      </c>
    </row>
    <row r="93" spans="1:11" ht="22.5" customHeight="1" thickTop="1">
      <c r="A93" s="12"/>
      <c r="B93" s="187" t="s">
        <v>98</v>
      </c>
      <c r="C93" s="343" t="s">
        <v>8</v>
      </c>
      <c r="D93" s="344"/>
      <c r="E93" s="344"/>
      <c r="F93" s="188" t="s">
        <v>2</v>
      </c>
      <c r="G93" s="189"/>
      <c r="H93" s="189"/>
      <c r="I93" s="189"/>
      <c r="J93" s="65" t="e">
        <f>I93/H93</f>
        <v>#DIV/0!</v>
      </c>
      <c r="K93" s="66" t="e">
        <f>I93/G93</f>
        <v>#DIV/0!</v>
      </c>
    </row>
    <row r="94" spans="1:11" ht="21" customHeight="1">
      <c r="A94" s="12"/>
      <c r="B94" s="130" t="s">
        <v>99</v>
      </c>
      <c r="C94" s="326" t="s">
        <v>154</v>
      </c>
      <c r="D94" s="327"/>
      <c r="E94" s="327"/>
      <c r="F94" s="190" t="s">
        <v>2</v>
      </c>
      <c r="G94" s="191"/>
      <c r="H94" s="191"/>
      <c r="I94" s="191"/>
      <c r="J94" s="192" t="e">
        <f>I94/H94</f>
        <v>#DIV/0!</v>
      </c>
      <c r="K94" s="132" t="e">
        <f>I94/G94</f>
        <v>#DIV/0!</v>
      </c>
    </row>
    <row r="95" spans="1:11" ht="15.75" customHeight="1">
      <c r="A95" s="12"/>
      <c r="B95" s="153"/>
      <c r="C95" s="199" t="s">
        <v>3</v>
      </c>
      <c r="D95" s="154"/>
      <c r="E95" s="154"/>
      <c r="F95" s="162" t="s">
        <v>2</v>
      </c>
      <c r="G95" s="186"/>
      <c r="H95" s="186"/>
      <c r="I95" s="186"/>
      <c r="J95" s="193"/>
      <c r="K95" s="194"/>
    </row>
    <row r="96" spans="1:11" ht="21.75" customHeight="1">
      <c r="A96" s="12"/>
      <c r="B96" s="127" t="s">
        <v>100</v>
      </c>
      <c r="C96" s="314" t="s">
        <v>117</v>
      </c>
      <c r="D96" s="288"/>
      <c r="E96" s="288"/>
      <c r="F96" s="163" t="s">
        <v>2</v>
      </c>
      <c r="G96" s="149"/>
      <c r="H96" s="149"/>
      <c r="I96" s="149"/>
      <c r="J96" s="58" t="e">
        <f>I96/H96</f>
        <v>#DIV/0!</v>
      </c>
      <c r="K96" s="59" t="e">
        <f>I96/G96</f>
        <v>#DIV/0!</v>
      </c>
    </row>
    <row r="97" spans="1:11" ht="21.75" customHeight="1">
      <c r="A97" s="12"/>
      <c r="B97" s="127" t="s">
        <v>122</v>
      </c>
      <c r="C97" s="314" t="s">
        <v>133</v>
      </c>
      <c r="D97" s="288"/>
      <c r="E97" s="288"/>
      <c r="F97" s="163" t="s">
        <v>2</v>
      </c>
      <c r="G97" s="198"/>
      <c r="H97" s="198"/>
      <c r="I97" s="198"/>
      <c r="J97" s="58" t="e">
        <f>I97/H97</f>
        <v>#DIV/0!</v>
      </c>
      <c r="K97" s="59" t="e">
        <f>I97/G97</f>
        <v>#DIV/0!</v>
      </c>
    </row>
    <row r="98" spans="1:11" ht="19.5" customHeight="1">
      <c r="A98" s="12"/>
      <c r="B98" s="127" t="s">
        <v>101</v>
      </c>
      <c r="C98" s="314" t="s">
        <v>118</v>
      </c>
      <c r="D98" s="289"/>
      <c r="E98" s="290"/>
      <c r="F98" s="163" t="s">
        <v>2</v>
      </c>
      <c r="G98" s="198"/>
      <c r="H98" s="198"/>
      <c r="I98" s="198"/>
      <c r="J98" s="58" t="e">
        <f>I98/H98</f>
        <v>#DIV/0!</v>
      </c>
      <c r="K98" s="59" t="e">
        <f>I98/G98</f>
        <v>#DIV/0!</v>
      </c>
    </row>
    <row r="99" spans="1:11" ht="22.5" customHeight="1" thickBot="1">
      <c r="A99" s="12"/>
      <c r="B99" s="138" t="s">
        <v>102</v>
      </c>
      <c r="C99" s="333" t="s">
        <v>119</v>
      </c>
      <c r="D99" s="338"/>
      <c r="E99" s="339"/>
      <c r="F99" s="174" t="s">
        <v>2</v>
      </c>
      <c r="G99" s="230"/>
      <c r="H99" s="230"/>
      <c r="I99" s="230"/>
      <c r="J99" s="208" t="e">
        <f>I99/H99</f>
        <v>#DIV/0!</v>
      </c>
      <c r="K99" s="209" t="e">
        <f>I99/G99</f>
        <v>#DIV/0!</v>
      </c>
    </row>
    <row r="100" spans="1:11" ht="22.5" customHeight="1" thickBot="1">
      <c r="A100" s="12"/>
      <c r="B100" s="116"/>
      <c r="C100" s="4"/>
      <c r="D100" s="205"/>
      <c r="E100" s="205"/>
      <c r="F100" s="175"/>
      <c r="G100" s="213"/>
      <c r="H100" s="213"/>
      <c r="I100" s="213"/>
      <c r="J100" s="214"/>
      <c r="K100" s="214"/>
    </row>
    <row r="101" spans="1:11" ht="16.5" customHeight="1" thickTop="1">
      <c r="A101" s="12"/>
      <c r="B101" s="116"/>
      <c r="C101" s="361" t="s">
        <v>127</v>
      </c>
      <c r="D101" s="362"/>
      <c r="E101" s="362"/>
      <c r="F101" s="362"/>
      <c r="G101" s="99" t="s">
        <v>50</v>
      </c>
      <c r="H101" s="99" t="s">
        <v>49</v>
      </c>
      <c r="I101" s="99" t="s">
        <v>50</v>
      </c>
      <c r="J101" s="210" t="s">
        <v>131</v>
      </c>
      <c r="K101" s="221" t="s">
        <v>131</v>
      </c>
    </row>
    <row r="102" spans="1:11" ht="12.75" customHeight="1">
      <c r="A102" s="12"/>
      <c r="B102" s="116"/>
      <c r="C102" s="361"/>
      <c r="D102" s="362"/>
      <c r="E102" s="362"/>
      <c r="F102" s="362"/>
      <c r="G102" s="100" t="s">
        <v>130</v>
      </c>
      <c r="H102" s="100" t="s">
        <v>51</v>
      </c>
      <c r="I102" s="100" t="s">
        <v>130</v>
      </c>
      <c r="J102" s="142">
        <f>$H$3</f>
        <v>2024</v>
      </c>
      <c r="K102" s="143">
        <f>$H$3</f>
        <v>2024</v>
      </c>
    </row>
    <row r="103" spans="1:11" ht="13.5" customHeight="1">
      <c r="A103" s="12"/>
      <c r="B103" s="206"/>
      <c r="C103" s="362"/>
      <c r="D103" s="362"/>
      <c r="E103" s="362"/>
      <c r="F103" s="362"/>
      <c r="G103" s="100" t="s">
        <v>52</v>
      </c>
      <c r="H103" s="100" t="s">
        <v>52</v>
      </c>
      <c r="I103" s="100" t="s">
        <v>52</v>
      </c>
      <c r="J103" s="142" t="s">
        <v>54</v>
      </c>
      <c r="K103" s="143" t="s">
        <v>53</v>
      </c>
    </row>
    <row r="104" spans="1:11" ht="15.75" customHeight="1">
      <c r="A104" s="12"/>
      <c r="B104" s="116"/>
      <c r="C104" s="363"/>
      <c r="D104" s="363"/>
      <c r="E104" s="363"/>
      <c r="F104" s="363"/>
      <c r="G104" s="101">
        <f>$H$3-1</f>
        <v>2023</v>
      </c>
      <c r="H104" s="101">
        <f>$H$3-1</f>
        <v>2023</v>
      </c>
      <c r="I104" s="101">
        <f>$H$3</f>
        <v>2024</v>
      </c>
      <c r="J104" s="219">
        <f>$H$3-1</f>
        <v>2023</v>
      </c>
      <c r="K104" s="220">
        <f>$H$3-1</f>
        <v>2023</v>
      </c>
    </row>
    <row r="105" spans="1:11" ht="12" customHeight="1" thickBot="1">
      <c r="A105" s="12"/>
      <c r="B105" s="204"/>
      <c r="C105" s="215"/>
      <c r="D105" s="215"/>
      <c r="E105" s="215"/>
      <c r="F105" s="215"/>
      <c r="G105" s="203">
        <v>1</v>
      </c>
      <c r="H105" s="203">
        <v>2</v>
      </c>
      <c r="I105" s="203">
        <v>3</v>
      </c>
      <c r="J105" s="27">
        <v>4</v>
      </c>
      <c r="K105" s="74">
        <v>5</v>
      </c>
    </row>
    <row r="106" spans="1:11" ht="18.75" customHeight="1" thickTop="1">
      <c r="A106" s="12"/>
      <c r="B106" s="113" t="s">
        <v>103</v>
      </c>
      <c r="C106" s="28" t="s">
        <v>9</v>
      </c>
      <c r="D106" s="28"/>
      <c r="E106" s="28"/>
      <c r="F106" s="176" t="s">
        <v>16</v>
      </c>
      <c r="G106" s="227"/>
      <c r="H106" s="227"/>
      <c r="I106" s="227"/>
      <c r="J106" s="79" t="e">
        <f aca="true" t="shared" si="10" ref="J106:J114">I106/H106</f>
        <v>#DIV/0!</v>
      </c>
      <c r="K106" s="78" t="e">
        <f aca="true" t="shared" si="11" ref="K106:K114">I106/G106</f>
        <v>#DIV/0!</v>
      </c>
    </row>
    <row r="107" spans="1:11" ht="18.75" customHeight="1">
      <c r="A107" s="12"/>
      <c r="B107" s="109" t="s">
        <v>104</v>
      </c>
      <c r="C107" s="29" t="s">
        <v>14</v>
      </c>
      <c r="D107" s="29"/>
      <c r="E107" s="29"/>
      <c r="F107" s="177" t="s">
        <v>17</v>
      </c>
      <c r="G107" s="228"/>
      <c r="H107" s="228"/>
      <c r="I107" s="228"/>
      <c r="J107" s="49" t="e">
        <f t="shared" si="10"/>
        <v>#DIV/0!</v>
      </c>
      <c r="K107" s="50" t="e">
        <f t="shared" si="11"/>
        <v>#DIV/0!</v>
      </c>
    </row>
    <row r="108" spans="1:11" ht="18.75" customHeight="1">
      <c r="A108" s="12"/>
      <c r="B108" s="109" t="s">
        <v>105</v>
      </c>
      <c r="C108" s="29" t="s">
        <v>10</v>
      </c>
      <c r="D108" s="29"/>
      <c r="E108" s="29"/>
      <c r="F108" s="177" t="s">
        <v>18</v>
      </c>
      <c r="G108" s="228"/>
      <c r="H108" s="228"/>
      <c r="I108" s="228"/>
      <c r="J108" s="49" t="e">
        <f t="shared" si="10"/>
        <v>#DIV/0!</v>
      </c>
      <c r="K108" s="50" t="e">
        <f t="shared" si="11"/>
        <v>#DIV/0!</v>
      </c>
    </row>
    <row r="109" spans="1:11" ht="18.75" customHeight="1">
      <c r="A109" s="12"/>
      <c r="B109" s="109" t="s">
        <v>106</v>
      </c>
      <c r="C109" s="29" t="s">
        <v>11</v>
      </c>
      <c r="D109" s="29"/>
      <c r="E109" s="29"/>
      <c r="F109" s="177" t="s">
        <v>19</v>
      </c>
      <c r="G109" s="228"/>
      <c r="H109" s="228"/>
      <c r="I109" s="228"/>
      <c r="J109" s="49" t="e">
        <f t="shared" si="10"/>
        <v>#DIV/0!</v>
      </c>
      <c r="K109" s="50" t="e">
        <f t="shared" si="11"/>
        <v>#DIV/0!</v>
      </c>
    </row>
    <row r="110" spans="1:11" ht="18.75" customHeight="1">
      <c r="A110" s="12"/>
      <c r="B110" s="109" t="s">
        <v>107</v>
      </c>
      <c r="C110" s="29" t="s">
        <v>27</v>
      </c>
      <c r="D110" s="29"/>
      <c r="E110" s="29"/>
      <c r="F110" s="177" t="s">
        <v>2</v>
      </c>
      <c r="G110" s="228"/>
      <c r="H110" s="228"/>
      <c r="I110" s="228"/>
      <c r="J110" s="49" t="e">
        <f t="shared" si="10"/>
        <v>#DIV/0!</v>
      </c>
      <c r="K110" s="50" t="e">
        <f t="shared" si="11"/>
        <v>#DIV/0!</v>
      </c>
    </row>
    <row r="111" spans="1:11" ht="18.75" customHeight="1">
      <c r="A111" s="12"/>
      <c r="B111" s="109" t="s">
        <v>108</v>
      </c>
      <c r="C111" s="29" t="s">
        <v>12</v>
      </c>
      <c r="D111" s="29"/>
      <c r="E111" s="29"/>
      <c r="F111" s="177" t="s">
        <v>2</v>
      </c>
      <c r="G111" s="228"/>
      <c r="H111" s="228"/>
      <c r="I111" s="228"/>
      <c r="J111" s="49" t="e">
        <f t="shared" si="10"/>
        <v>#DIV/0!</v>
      </c>
      <c r="K111" s="50" t="e">
        <f t="shared" si="11"/>
        <v>#DIV/0!</v>
      </c>
    </row>
    <row r="112" spans="1:11" ht="21.75" customHeight="1">
      <c r="A112" s="12"/>
      <c r="B112" s="109" t="s">
        <v>109</v>
      </c>
      <c r="C112" s="29" t="s">
        <v>13</v>
      </c>
      <c r="D112" s="29"/>
      <c r="E112" s="29"/>
      <c r="F112" s="177" t="s">
        <v>28</v>
      </c>
      <c r="G112" s="228"/>
      <c r="H112" s="228"/>
      <c r="I112" s="228"/>
      <c r="J112" s="49" t="e">
        <f t="shared" si="10"/>
        <v>#DIV/0!</v>
      </c>
      <c r="K112" s="50" t="e">
        <f t="shared" si="11"/>
        <v>#DIV/0!</v>
      </c>
    </row>
    <row r="113" spans="1:11" ht="27.75" customHeight="1" thickBot="1">
      <c r="A113" s="12"/>
      <c r="B113" s="114" t="s">
        <v>110</v>
      </c>
      <c r="C113" s="372" t="s">
        <v>150</v>
      </c>
      <c r="D113" s="373"/>
      <c r="E113" s="373"/>
      <c r="F113" s="178" t="s">
        <v>2</v>
      </c>
      <c r="G113" s="229">
        <f>G107+G108-G109-G110-G111-G112</f>
        <v>0</v>
      </c>
      <c r="H113" s="229">
        <f>H107+H108-H109-H110-H111-H112</f>
        <v>0</v>
      </c>
      <c r="I113" s="229">
        <f>I107+I108-I109-I110-I111-I112</f>
        <v>0</v>
      </c>
      <c r="J113" s="195" t="e">
        <f t="shared" si="10"/>
        <v>#DIV/0!</v>
      </c>
      <c r="K113" s="196" t="e">
        <f t="shared" si="11"/>
        <v>#DIV/0!</v>
      </c>
    </row>
    <row r="114" spans="1:11" ht="27" customHeight="1" thickBot="1" thickTop="1">
      <c r="A114" s="12"/>
      <c r="B114" s="150" t="s">
        <v>111</v>
      </c>
      <c r="C114" s="374" t="s">
        <v>126</v>
      </c>
      <c r="D114" s="375"/>
      <c r="E114" s="375"/>
      <c r="F114" s="31" t="s">
        <v>2</v>
      </c>
      <c r="G114" s="46">
        <f>IF(G113&lt;&gt;0,G106/G113,0)</f>
        <v>0</v>
      </c>
      <c r="H114" s="46">
        <f>IF(H113&lt;&gt;0,H106/H113,0)</f>
        <v>0</v>
      </c>
      <c r="I114" s="46">
        <f>IF(I113&lt;&gt;0,I106/I113,0)</f>
        <v>0</v>
      </c>
      <c r="J114" s="63" t="e">
        <f t="shared" si="10"/>
        <v>#DIV/0!</v>
      </c>
      <c r="K114" s="64" t="e">
        <f t="shared" si="11"/>
        <v>#DIV/0!</v>
      </c>
    </row>
    <row r="115" spans="1:11" ht="24" customHeight="1" thickBot="1">
      <c r="A115" s="12"/>
      <c r="B115" s="110"/>
      <c r="C115" s="257"/>
      <c r="D115" s="257"/>
      <c r="E115" s="257"/>
      <c r="F115" s="179"/>
      <c r="G115" s="32"/>
      <c r="H115" s="24"/>
      <c r="I115" s="33"/>
      <c r="J115" s="25"/>
      <c r="K115" s="25"/>
    </row>
    <row r="116" spans="1:11" ht="18.75" customHeight="1" thickTop="1">
      <c r="A116" s="12"/>
      <c r="B116" s="110"/>
      <c r="C116" s="376" t="s">
        <v>125</v>
      </c>
      <c r="D116" s="257"/>
      <c r="E116" s="257"/>
      <c r="F116" s="179"/>
      <c r="G116" s="99" t="s">
        <v>50</v>
      </c>
      <c r="H116" s="99" t="s">
        <v>49</v>
      </c>
      <c r="I116" s="99" t="s">
        <v>50</v>
      </c>
      <c r="J116" s="210" t="s">
        <v>131</v>
      </c>
      <c r="K116" s="221" t="s">
        <v>131</v>
      </c>
    </row>
    <row r="117" spans="1:11" ht="15.75" customHeight="1">
      <c r="A117" s="12"/>
      <c r="B117" s="110"/>
      <c r="C117" s="257"/>
      <c r="D117" s="257"/>
      <c r="E117" s="257"/>
      <c r="F117" s="179"/>
      <c r="G117" s="100" t="s">
        <v>130</v>
      </c>
      <c r="H117" s="100" t="s">
        <v>51</v>
      </c>
      <c r="I117" s="100" t="s">
        <v>130</v>
      </c>
      <c r="J117" s="142">
        <f>$H$3</f>
        <v>2024</v>
      </c>
      <c r="K117" s="143">
        <f>$H$3</f>
        <v>2024</v>
      </c>
    </row>
    <row r="118" spans="1:11" ht="14.25" customHeight="1">
      <c r="A118" s="12"/>
      <c r="B118" s="110"/>
      <c r="C118" s="257"/>
      <c r="D118" s="257"/>
      <c r="E118" s="257"/>
      <c r="F118" s="179"/>
      <c r="G118" s="100" t="s">
        <v>52</v>
      </c>
      <c r="H118" s="100" t="s">
        <v>52</v>
      </c>
      <c r="I118" s="100" t="s">
        <v>52</v>
      </c>
      <c r="J118" s="142" t="s">
        <v>54</v>
      </c>
      <c r="K118" s="143" t="s">
        <v>53</v>
      </c>
    </row>
    <row r="119" spans="1:11" ht="18" customHeight="1">
      <c r="A119" s="12"/>
      <c r="B119" s="110"/>
      <c r="C119" s="257"/>
      <c r="D119" s="257"/>
      <c r="E119" s="257"/>
      <c r="F119" s="179"/>
      <c r="G119" s="101">
        <f>$H$3-1</f>
        <v>2023</v>
      </c>
      <c r="H119" s="101">
        <f>$H$3-1</f>
        <v>2023</v>
      </c>
      <c r="I119" s="101">
        <f>$H$3</f>
        <v>2024</v>
      </c>
      <c r="J119" s="219">
        <f>$H$3-1</f>
        <v>2023</v>
      </c>
      <c r="K119" s="220">
        <f>$H$3-1</f>
        <v>2023</v>
      </c>
    </row>
    <row r="120" spans="1:11" ht="11.25" customHeight="1" thickBot="1">
      <c r="A120" s="12"/>
      <c r="B120" s="111"/>
      <c r="C120" s="377"/>
      <c r="D120" s="377"/>
      <c r="E120" s="377"/>
      <c r="F120" s="180"/>
      <c r="G120" s="203">
        <v>1</v>
      </c>
      <c r="H120" s="203">
        <v>2</v>
      </c>
      <c r="I120" s="203">
        <v>3</v>
      </c>
      <c r="J120" s="27">
        <v>4</v>
      </c>
      <c r="K120" s="74">
        <v>5</v>
      </c>
    </row>
    <row r="121" spans="1:11" ht="29.25" customHeight="1" thickTop="1">
      <c r="A121" s="12"/>
      <c r="B121" s="224" t="s">
        <v>112</v>
      </c>
      <c r="C121" s="364" t="s">
        <v>156</v>
      </c>
      <c r="D121" s="365"/>
      <c r="E121" s="366"/>
      <c r="F121" s="188" t="s">
        <v>2</v>
      </c>
      <c r="G121" s="225" t="e">
        <f>((G99+G98)/G94)*(G26-G27)+G27</f>
        <v>#DIV/0!</v>
      </c>
      <c r="H121" s="225" t="e">
        <f>((H99+H98)/H94)*(H26-H27)+H27</f>
        <v>#DIV/0!</v>
      </c>
      <c r="I121" s="225" t="e">
        <f>((I99+I98)/I94)*(I26-I27)+I27</f>
        <v>#DIV/0!</v>
      </c>
      <c r="J121" s="60" t="e">
        <f>I121/H121</f>
        <v>#DIV/0!</v>
      </c>
      <c r="K121" s="54" t="e">
        <f>I121/G121</f>
        <v>#DIV/0!</v>
      </c>
    </row>
    <row r="122" spans="1:11" ht="24.75" customHeight="1">
      <c r="A122" s="12"/>
      <c r="B122" s="108" t="s">
        <v>113</v>
      </c>
      <c r="C122" s="350" t="s">
        <v>157</v>
      </c>
      <c r="D122" s="351"/>
      <c r="E122" s="352"/>
      <c r="F122" s="26" t="s">
        <v>2</v>
      </c>
      <c r="G122" s="226" t="e">
        <f>((G99+G98)/G94)*(G26-G27)*G114</f>
        <v>#DIV/0!</v>
      </c>
      <c r="H122" s="226" t="e">
        <f>((H99+H98)/H94)*(H26-H27)*H114</f>
        <v>#DIV/0!</v>
      </c>
      <c r="I122" s="226" t="e">
        <f>((I99+I98)/I94)*(I26-I27)*I114</f>
        <v>#DIV/0!</v>
      </c>
      <c r="J122" s="60" t="e">
        <f>I122/H122</f>
        <v>#DIV/0!</v>
      </c>
      <c r="K122" s="54" t="e">
        <f>I122/G122</f>
        <v>#DIV/0!</v>
      </c>
    </row>
    <row r="123" spans="1:11" ht="24.75" customHeight="1" thickBot="1">
      <c r="A123" s="12"/>
      <c r="B123" s="151" t="s">
        <v>114</v>
      </c>
      <c r="C123" s="353" t="s">
        <v>151</v>
      </c>
      <c r="D123" s="354"/>
      <c r="E123" s="355"/>
      <c r="F123" s="10" t="s">
        <v>2</v>
      </c>
      <c r="G123" s="47" t="e">
        <f>G121+G122</f>
        <v>#DIV/0!</v>
      </c>
      <c r="H123" s="47" t="e">
        <f>H121+H122</f>
        <v>#DIV/0!</v>
      </c>
      <c r="I123" s="47" t="e">
        <f>I121+I122</f>
        <v>#DIV/0!</v>
      </c>
      <c r="J123" s="67" t="e">
        <f>I123/H123</f>
        <v>#DIV/0!</v>
      </c>
      <c r="K123" s="68" t="e">
        <f>I123/G123</f>
        <v>#DIV/0!</v>
      </c>
    </row>
    <row r="124" spans="1:11" ht="25.5" customHeight="1" thickBot="1" thickTop="1">
      <c r="A124" s="12"/>
      <c r="B124" s="152" t="s">
        <v>152</v>
      </c>
      <c r="C124" s="356" t="s">
        <v>153</v>
      </c>
      <c r="D124" s="357"/>
      <c r="E124" s="358"/>
      <c r="F124" s="30" t="s">
        <v>2</v>
      </c>
      <c r="G124" s="48" t="e">
        <f>G15-G123</f>
        <v>#DIV/0!</v>
      </c>
      <c r="H124" s="48" t="e">
        <f>H15-H123</f>
        <v>#DIV/0!</v>
      </c>
      <c r="I124" s="48" t="e">
        <f>I15-I123</f>
        <v>#DIV/0!</v>
      </c>
      <c r="J124" s="69" t="e">
        <f>I124/H124</f>
        <v>#DIV/0!</v>
      </c>
      <c r="K124" s="70" t="e">
        <f>I124/G124</f>
        <v>#DIV/0!</v>
      </c>
    </row>
    <row r="125" ht="13.5" thickTop="1"/>
    <row r="126" spans="3:7" ht="15">
      <c r="C126" s="359"/>
      <c r="D126" s="360"/>
      <c r="E126" s="360"/>
      <c r="F126" s="179"/>
      <c r="G126" s="72"/>
    </row>
    <row r="127" spans="3:7" ht="12.75">
      <c r="C127" s="369"/>
      <c r="D127" s="360"/>
      <c r="E127" s="360"/>
      <c r="F127" s="179"/>
      <c r="G127" s="71"/>
    </row>
    <row r="129" spans="3:7" ht="12.75">
      <c r="C129" s="370"/>
      <c r="D129" s="370"/>
      <c r="E129" s="370"/>
      <c r="G129" s="370"/>
    </row>
    <row r="130" spans="3:7" ht="12.75">
      <c r="C130" s="370"/>
      <c r="D130" s="370"/>
      <c r="E130" s="370"/>
      <c r="G130" s="370"/>
    </row>
    <row r="131" spans="3:7" ht="12.75">
      <c r="C131" s="371"/>
      <c r="D131" s="371"/>
      <c r="E131" s="371"/>
      <c r="G131" s="371"/>
    </row>
    <row r="132" spans="3:7" ht="12.75">
      <c r="C132" s="348" t="s">
        <v>39</v>
      </c>
      <c r="D132" s="349"/>
      <c r="E132" s="349"/>
      <c r="G132" s="71" t="s">
        <v>40</v>
      </c>
    </row>
  </sheetData>
  <sheetProtection/>
  <mergeCells count="92">
    <mergeCell ref="F30:F34"/>
    <mergeCell ref="C127:E127"/>
    <mergeCell ref="C129:E131"/>
    <mergeCell ref="G129:G131"/>
    <mergeCell ref="C113:E113"/>
    <mergeCell ref="C114:E114"/>
    <mergeCell ref="C115:E115"/>
    <mergeCell ref="C116:E120"/>
    <mergeCell ref="C97:E97"/>
    <mergeCell ref="C98:E98"/>
    <mergeCell ref="C132:E132"/>
    <mergeCell ref="C122:E122"/>
    <mergeCell ref="C123:E123"/>
    <mergeCell ref="C124:E124"/>
    <mergeCell ref="C126:E126"/>
    <mergeCell ref="C101:F104"/>
    <mergeCell ref="C121:E121"/>
    <mergeCell ref="C80:E80"/>
    <mergeCell ref="C93:E93"/>
    <mergeCell ref="C94:E94"/>
    <mergeCell ref="C96:E96"/>
    <mergeCell ref="C78:E78"/>
    <mergeCell ref="C79:E79"/>
    <mergeCell ref="C99:E99"/>
    <mergeCell ref="C85:E85"/>
    <mergeCell ref="C86:E86"/>
    <mergeCell ref="C87:E87"/>
    <mergeCell ref="C90:E90"/>
    <mergeCell ref="C88:E88"/>
    <mergeCell ref="C89:E89"/>
    <mergeCell ref="C67:E67"/>
    <mergeCell ref="C68:E68"/>
    <mergeCell ref="C69:E69"/>
    <mergeCell ref="C74:E76"/>
    <mergeCell ref="C58:E58"/>
    <mergeCell ref="C59:E59"/>
    <mergeCell ref="C65:E65"/>
    <mergeCell ref="C66:E66"/>
    <mergeCell ref="C52:E52"/>
    <mergeCell ref="C53:E53"/>
    <mergeCell ref="C56:E56"/>
    <mergeCell ref="C57:E57"/>
    <mergeCell ref="C41:E41"/>
    <mergeCell ref="C40:E40"/>
    <mergeCell ref="C39:E39"/>
    <mergeCell ref="C51:E51"/>
    <mergeCell ref="C50:E50"/>
    <mergeCell ref="C44:E44"/>
    <mergeCell ref="C43:E43"/>
    <mergeCell ref="C42:E42"/>
    <mergeCell ref="G4:H4"/>
    <mergeCell ref="C64:E64"/>
    <mergeCell ref="C61:E61"/>
    <mergeCell ref="C62:E62"/>
    <mergeCell ref="C60:E60"/>
    <mergeCell ref="C54:E54"/>
    <mergeCell ref="C46:E46"/>
    <mergeCell ref="C47:E47"/>
    <mergeCell ref="C48:E48"/>
    <mergeCell ref="C49:E49"/>
    <mergeCell ref="C38:E38"/>
    <mergeCell ref="C36:E36"/>
    <mergeCell ref="C35:E35"/>
    <mergeCell ref="C32:E33"/>
    <mergeCell ref="C25:E25"/>
    <mergeCell ref="C24:E24"/>
    <mergeCell ref="C15:E15"/>
    <mergeCell ref="C16:E16"/>
    <mergeCell ref="C17:E17"/>
    <mergeCell ref="C20:E20"/>
    <mergeCell ref="C21:E21"/>
    <mergeCell ref="C22:E22"/>
    <mergeCell ref="J4:K4"/>
    <mergeCell ref="C5:E7"/>
    <mergeCell ref="C81:E81"/>
    <mergeCell ref="C82:E82"/>
    <mergeCell ref="C83:E83"/>
    <mergeCell ref="C84:E84"/>
    <mergeCell ref="C28:E28"/>
    <mergeCell ref="C27:E27"/>
    <mergeCell ref="C13:E14"/>
    <mergeCell ref="C23:E23"/>
    <mergeCell ref="A1:I1"/>
    <mergeCell ref="G2:I2"/>
    <mergeCell ref="A3:A68"/>
    <mergeCell ref="C3:F3"/>
    <mergeCell ref="D8:F8"/>
    <mergeCell ref="G8:I9"/>
    <mergeCell ref="F10:F14"/>
    <mergeCell ref="C18:E18"/>
    <mergeCell ref="C19:E19"/>
    <mergeCell ref="C26:E26"/>
  </mergeCells>
  <printOptions/>
  <pageMargins left="0.2362204724409449" right="0.1968503937007874" top="0.5118110236220472" bottom="0.2362204724409449" header="0.2755905511811024" footer="0.15748031496062992"/>
  <pageSetup horizontalDpi="600" verticalDpi="600" orientation="portrait" paperSize="9" scale="60" r:id="rId2"/>
  <rowBreaks count="1" manualBreakCount="1">
    <brk id="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XP</dc:creator>
  <cp:keywords/>
  <dc:description/>
  <cp:lastModifiedBy>Tomasz Krawczyk</cp:lastModifiedBy>
  <cp:lastPrinted>2010-11-02T14:13:53Z</cp:lastPrinted>
  <dcterms:created xsi:type="dcterms:W3CDTF">2009-07-10T07:19:46Z</dcterms:created>
  <dcterms:modified xsi:type="dcterms:W3CDTF">2023-11-15T13:25:23Z</dcterms:modified>
  <cp:category/>
  <cp:version/>
  <cp:contentType/>
  <cp:contentStatus/>
</cp:coreProperties>
</file>